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etter\Desktop\"/>
    </mc:Choice>
  </mc:AlternateContent>
  <bookViews>
    <workbookView xWindow="0" yWindow="0" windowWidth="19200" windowHeight="11610"/>
  </bookViews>
  <sheets>
    <sheet name="Compustat Line Items" sheetId="1" r:id="rId1"/>
  </sheets>
  <calcPr calcId="162913"/>
</workbook>
</file>

<file path=xl/calcChain.xml><?xml version="1.0" encoding="utf-8"?>
<calcChain xmlns="http://schemas.openxmlformats.org/spreadsheetml/2006/main">
  <c r="E95" i="1" l="1"/>
  <c r="E92" i="1"/>
  <c r="E91" i="1"/>
  <c r="E90" i="1"/>
  <c r="E89" i="1"/>
  <c r="E88" i="1"/>
  <c r="H12" i="1"/>
  <c r="G12" i="1"/>
  <c r="H9" i="1"/>
  <c r="G9" i="1"/>
</calcChain>
</file>

<file path=xl/sharedStrings.xml><?xml version="1.0" encoding="utf-8"?>
<sst xmlns="http://schemas.openxmlformats.org/spreadsheetml/2006/main" count="344" uniqueCount="320">
  <si>
    <t>as of 4/12/2013</t>
  </si>
  <si>
    <t>LINE-ITEM FUNCTIONS</t>
  </si>
  <si>
    <t>Function Acronym</t>
  </si>
  <si>
    <t>Function Title</t>
  </si>
  <si>
    <t>Compustat Codes</t>
  </si>
  <si>
    <t># of items within R3000</t>
  </si>
  <si>
    <t xml:space="preserve">All </t>
  </si>
  <si>
    <t>Top 30</t>
  </si>
  <si>
    <t>Owner Earnings</t>
  </si>
  <si>
    <t>INCOME STATEMENT</t>
  </si>
  <si>
    <t>Sales</t>
  </si>
  <si>
    <t>SALE</t>
  </si>
  <si>
    <t>-GOGS</t>
  </si>
  <si>
    <t>CostG</t>
  </si>
  <si>
    <t>Cost of Goods Sold</t>
  </si>
  <si>
    <t>COGS</t>
  </si>
  <si>
    <t>Does not include R&amp;D</t>
  </si>
  <si>
    <t>GrossProfit</t>
  </si>
  <si>
    <t>Gross Profit</t>
  </si>
  <si>
    <t>SALE-COGS</t>
  </si>
  <si>
    <t>Overhead</t>
  </si>
  <si>
    <t>SGandA</t>
  </si>
  <si>
    <t>Sales General and Administrative Expense</t>
  </si>
  <si>
    <t>XSGA</t>
  </si>
  <si>
    <t>Does NOT include R&amp;D even though Compustat includes it!</t>
  </si>
  <si>
    <t>http://www.google.com/url?sa=t&amp;rct=j&amp;q=compustat%20gross%20profit%20research%20developement&amp;source=web&amp;cd=2&amp;cad=rja&amp;uact=8&amp;ved=0CCYQFjAB&amp;url=http%3A%2F%2Fwww.bengrahaminvesting.ca%2FOutreach%2FSymposium%2F2014_papers%2FLinnainmaa.pdf&amp;ei=eAfUVJ_ZF4bIsATwwoLQCA&amp;usg=AFQjCNE36ODNHrPTy-bvil1sqgdkAgwgFg&amp;sig2=ibkYP4OdcpMCXPGoC1mJBw&amp;bvm=bv.85464276,d.cWc</t>
  </si>
  <si>
    <t>Research and Dev</t>
  </si>
  <si>
    <t>RandD</t>
  </si>
  <si>
    <t xml:space="preserve">Research and Development expense </t>
  </si>
  <si>
    <t>XRD</t>
  </si>
  <si>
    <t>OpIncBDepr</t>
  </si>
  <si>
    <t>Operating Income Before Depreciation</t>
  </si>
  <si>
    <t>OIBDP</t>
  </si>
  <si>
    <t>Similar to EBITDA</t>
  </si>
  <si>
    <t>EBITDA</t>
  </si>
  <si>
    <t>Falls back to EBIT+Dep+Amort</t>
  </si>
  <si>
    <t>Depreciation and Amortiz</t>
  </si>
  <si>
    <t>DepAmortIS</t>
  </si>
  <si>
    <t>Depreciation and Amortization - Total</t>
  </si>
  <si>
    <t>DP</t>
  </si>
  <si>
    <t>OpIncAftDepr</t>
  </si>
  <si>
    <t>Operating Income After Depreciation</t>
  </si>
  <si>
    <t>OIADP</t>
  </si>
  <si>
    <t xml:space="preserve"> EBIT = OpInc = OpIncAftDepr</t>
  </si>
  <si>
    <t>EBIT</t>
  </si>
  <si>
    <t>?IntExp</t>
  </si>
  <si>
    <t>IntExp</t>
  </si>
  <si>
    <t>Interest Expense</t>
  </si>
  <si>
    <t>XINT</t>
  </si>
  <si>
    <t>IntInc</t>
  </si>
  <si>
    <t>Interest Income</t>
  </si>
  <si>
    <t>IDIT</t>
  </si>
  <si>
    <t>ExpNonOp</t>
  </si>
  <si>
    <t>Non-Operating Expenses</t>
  </si>
  <si>
    <t>NOPI</t>
  </si>
  <si>
    <t>SpcItems</t>
  </si>
  <si>
    <t>Special Items</t>
  </si>
  <si>
    <t>SPI</t>
  </si>
  <si>
    <t>IncBTax</t>
  </si>
  <si>
    <t>Income Before Taxes</t>
  </si>
  <si>
    <t>PI</t>
  </si>
  <si>
    <t>IncTaxExp</t>
  </si>
  <si>
    <t>Income Tax Expense</t>
  </si>
  <si>
    <t>TXT</t>
  </si>
  <si>
    <t>TaxRate%</t>
  </si>
  <si>
    <t>Tax Rate, Effective (%)</t>
  </si>
  <si>
    <t>TXT/PI</t>
  </si>
  <si>
    <t>IncAftTax</t>
  </si>
  <si>
    <t>Income After Taxes</t>
  </si>
  <si>
    <t>PI-TXT</t>
  </si>
  <si>
    <t>NetIncBXorNonC</t>
  </si>
  <si>
    <t>Net Income Before Extraordinary Items and Non-Controlling Interest</t>
  </si>
  <si>
    <t>IBMII</t>
  </si>
  <si>
    <t>NetIncBXor</t>
  </si>
  <si>
    <t>Net Income Before Extraordinary Items</t>
  </si>
  <si>
    <t>IB</t>
  </si>
  <si>
    <t>PfdDiv</t>
  </si>
  <si>
    <t>Preferred Dividends</t>
  </si>
  <si>
    <t>DVP</t>
  </si>
  <si>
    <t>IncBXorForCom</t>
  </si>
  <si>
    <t>Income Available to Common Before Extraordinary Items</t>
  </si>
  <si>
    <t>IBCOM</t>
  </si>
  <si>
    <t xml:space="preserve"> IAC = IncBXorForCom</t>
  </si>
  <si>
    <t>IncBXorAdjCSE</t>
  </si>
  <si>
    <t>Income Before Extraordinary Items Adjusted for Common Share Equivalents</t>
  </si>
  <si>
    <t>IBADJ</t>
  </si>
  <si>
    <t>EPSExclXor</t>
  </si>
  <si>
    <t>EPS Excluding Extraordinary Items</t>
  </si>
  <si>
    <t>EPSFX</t>
  </si>
  <si>
    <t>EPSInclXor</t>
  </si>
  <si>
    <t>EPS Including Extraordinary Items</t>
  </si>
  <si>
    <t>EPSFI</t>
  </si>
  <si>
    <t>FundsFromOp</t>
  </si>
  <si>
    <t>Funds From Operations (millions) - available only for Real Estate Investment Trusts</t>
  </si>
  <si>
    <t>FFO</t>
  </si>
  <si>
    <t>DivPS</t>
  </si>
  <si>
    <t>Common Dividend per Share</t>
  </si>
  <si>
    <t>DVC</t>
  </si>
  <si>
    <t>Legacy Functions - maintained to support models built under database in use prior to June 2012</t>
  </si>
  <si>
    <t>Earnings Before Interest, Taxes, Depreciation and Amort - same as OpIncBDepr</t>
  </si>
  <si>
    <t>Earnings Before Interest and Taxes</t>
  </si>
  <si>
    <t>OpInc</t>
  </si>
  <si>
    <t>Operating Income - same as OpIncAftDepr</t>
  </si>
  <si>
    <t>IAC</t>
  </si>
  <si>
    <t>Income Available to Common</t>
  </si>
  <si>
    <t>BALANCE SHEET</t>
  </si>
  <si>
    <t>ASSETS</t>
  </si>
  <si>
    <t>Cash</t>
  </si>
  <si>
    <t>CH</t>
  </si>
  <si>
    <t>InvstST</t>
  </si>
  <si>
    <t>Short Term Investments</t>
  </si>
  <si>
    <t>IVST</t>
  </si>
  <si>
    <t>CashEquiv</t>
  </si>
  <si>
    <t>Cash and Equivalents</t>
  </si>
  <si>
    <t>CHE</t>
  </si>
  <si>
    <t>Recvbl</t>
  </si>
  <si>
    <t>Receivables</t>
  </si>
  <si>
    <t>RECT</t>
  </si>
  <si>
    <t>Inventory</t>
  </si>
  <si>
    <t>Inventory (millions)</t>
  </si>
  <si>
    <t>INVT</t>
  </si>
  <si>
    <t>AstCurOther</t>
  </si>
  <si>
    <t>Other Current Assets</t>
  </si>
  <si>
    <t>ACO</t>
  </si>
  <si>
    <t>AstCur</t>
  </si>
  <si>
    <t xml:space="preserve">Assets, Current </t>
  </si>
  <si>
    <t>ACT</t>
  </si>
  <si>
    <t>AstCurQ=277 NAs, (CashEquivQ + RecvblQ + InventoryQ + AstCurOtherQ) = 154 NAs, 115 overlapping NAs</t>
  </si>
  <si>
    <t>GrossPlant</t>
  </si>
  <si>
    <t>Gross Plant</t>
  </si>
  <si>
    <t>PPEGT</t>
  </si>
  <si>
    <t>AccumDep</t>
  </si>
  <si>
    <t>Depreciation, Accumulated</t>
  </si>
  <si>
    <t>DPACT</t>
  </si>
  <si>
    <t>NetPlant</t>
  </si>
  <si>
    <t>Net Plant</t>
  </si>
  <si>
    <t>PPENT</t>
  </si>
  <si>
    <t>InvstEq</t>
  </si>
  <si>
    <t>Investments and Advances - Equity</t>
  </si>
  <si>
    <t>IVAEQ</t>
  </si>
  <si>
    <t>Usually carried on the books at cost</t>
  </si>
  <si>
    <t>InvstAdvOther</t>
  </si>
  <si>
    <t>Investments and Advances - Other</t>
  </si>
  <si>
    <t>IVAO</t>
  </si>
  <si>
    <t>Goodwill</t>
  </si>
  <si>
    <t>GDWL</t>
  </si>
  <si>
    <t>IntanOther</t>
  </si>
  <si>
    <t>Intangibles - Other</t>
  </si>
  <si>
    <t>INTANO</t>
  </si>
  <si>
    <t>AstIntan</t>
  </si>
  <si>
    <t>Intangible Assets</t>
  </si>
  <si>
    <t>INTAN</t>
  </si>
  <si>
    <t>AstNonCurOther</t>
  </si>
  <si>
    <t>Other Assets</t>
  </si>
  <si>
    <t>AO</t>
  </si>
  <si>
    <t>AstTot</t>
  </si>
  <si>
    <t>Assets, Total</t>
  </si>
  <si>
    <t>AT</t>
  </si>
  <si>
    <t>LIABILITIES &amp; SHAREHOLDERS' EQUITY</t>
  </si>
  <si>
    <t>Payables</t>
  </si>
  <si>
    <t>Accounts Payable</t>
  </si>
  <si>
    <t>AP</t>
  </si>
  <si>
    <t>DbtST</t>
  </si>
  <si>
    <t>Short-Term Debt</t>
  </si>
  <si>
    <t>DLC</t>
  </si>
  <si>
    <t>TxPayable</t>
  </si>
  <si>
    <t>Tax Payable</t>
  </si>
  <si>
    <t>TXP</t>
  </si>
  <si>
    <t>LiabCurOther</t>
  </si>
  <si>
    <t>Other Current Liabilities</t>
  </si>
  <si>
    <t>LCO</t>
  </si>
  <si>
    <t>CurLiab</t>
  </si>
  <si>
    <t xml:space="preserve">Liabilities, Current </t>
  </si>
  <si>
    <t>LCT</t>
  </si>
  <si>
    <t>DbtLT</t>
  </si>
  <si>
    <t xml:space="preserve">Long Term Debt </t>
  </si>
  <si>
    <t>DLTT</t>
  </si>
  <si>
    <t>TxDfdIC</t>
  </si>
  <si>
    <t>Deferred Taxes and Investment Credits</t>
  </si>
  <si>
    <t>TXDITC</t>
  </si>
  <si>
    <t>LiabNonCurOther</t>
  </si>
  <si>
    <t>Other Liabilities</t>
  </si>
  <si>
    <t>LO</t>
  </si>
  <si>
    <t>NonControlIntRed</t>
  </si>
  <si>
    <t>Non Controlling Interest Redeem</t>
  </si>
  <si>
    <t>Note that this is included in Total Non-Controlling Interest. Users should be careful not to double account in their models.</t>
  </si>
  <si>
    <t>LiabTot</t>
  </si>
  <si>
    <t xml:space="preserve">Liabilities, Total </t>
  </si>
  <si>
    <t>LT</t>
  </si>
  <si>
    <t>NonControlIntNonRed</t>
  </si>
  <si>
    <t>Non Controlling Interest Non Redeem</t>
  </si>
  <si>
    <t>NonControlInt</t>
  </si>
  <si>
    <t>Total Non-Controlling Interest</t>
  </si>
  <si>
    <t>MIB</t>
  </si>
  <si>
    <t>PfdEquity</t>
  </si>
  <si>
    <t>Preferred Equity</t>
  </si>
  <si>
    <t>PSTK</t>
  </si>
  <si>
    <t>ComEq</t>
  </si>
  <si>
    <t>Common Equity</t>
  </si>
  <si>
    <t>CEQ</t>
  </si>
  <si>
    <t>BookVal = ComEq</t>
  </si>
  <si>
    <t>EqTot</t>
  </si>
  <si>
    <t>Shareholders Equity</t>
  </si>
  <si>
    <t>SEQ</t>
  </si>
  <si>
    <t>ComShrs</t>
  </si>
  <si>
    <t>Common Shares Outstanding</t>
  </si>
  <si>
    <t>CSHO</t>
  </si>
  <si>
    <t>ComShrsAvg</t>
  </si>
  <si>
    <t>Common Shares Used To Calculate EPS Diluted</t>
  </si>
  <si>
    <t>CSHFD</t>
  </si>
  <si>
    <t>Metrics - based on Line Items</t>
  </si>
  <si>
    <t>WorkCap</t>
  </si>
  <si>
    <t>Working Capital</t>
  </si>
  <si>
    <t>ACT-LCT</t>
  </si>
  <si>
    <t>DbtTot</t>
  </si>
  <si>
    <t xml:space="preserve">Debt Total </t>
  </si>
  <si>
    <t>DLTT+DLC</t>
  </si>
  <si>
    <t>TanBV</t>
  </si>
  <si>
    <t>Tangible Book Value</t>
  </si>
  <si>
    <t>CEQ-INTAN</t>
  </si>
  <si>
    <t>BookVal</t>
  </si>
  <si>
    <t xml:space="preserve">Book Value </t>
  </si>
  <si>
    <t>CASH FLOW STATEMENT</t>
  </si>
  <si>
    <t>Top 26 Positive - negative (i.e. NetIncCFStmt/MktCap)</t>
  </si>
  <si>
    <t>OCF - one item</t>
  </si>
  <si>
    <t>OPERATING ACTIVITIES</t>
  </si>
  <si>
    <t>NetIncCFStmt</t>
  </si>
  <si>
    <t>Net Income from Cash Flow Statement</t>
  </si>
  <si>
    <t>IBC</t>
  </si>
  <si>
    <t>+</t>
  </si>
  <si>
    <t>DepAmortCF</t>
  </si>
  <si>
    <t>Depreciation and Amortization from Cash Flow Statement</t>
  </si>
  <si>
    <t>DPC</t>
  </si>
  <si>
    <t>-</t>
  </si>
  <si>
    <t>RecvblChg</t>
  </si>
  <si>
    <t>Change in Accounts Receivable</t>
  </si>
  <si>
    <t>RECCH</t>
  </si>
  <si>
    <t>InvtyChg</t>
  </si>
  <si>
    <t>Inventory Increase (Decrease)</t>
  </si>
  <si>
    <t>INVCH</t>
  </si>
  <si>
    <t>PayablesChg</t>
  </si>
  <si>
    <t>Change in Accounts Payable and Accrued Liabilities</t>
  </si>
  <si>
    <t>APALCH</t>
  </si>
  <si>
    <t>TxDfd</t>
  </si>
  <si>
    <t>Deferred Taxes</t>
  </si>
  <si>
    <t>TXDC</t>
  </si>
  <si>
    <t>TxAcrudChg</t>
  </si>
  <si>
    <t>Change in Accrued Income Taxes</t>
  </si>
  <si>
    <t>TXACH</t>
  </si>
  <si>
    <t>OtherWCChg</t>
  </si>
  <si>
    <t>Other Net Working Capital Change</t>
  </si>
  <si>
    <t>AOLOCH</t>
  </si>
  <si>
    <t>OperCashFl</t>
  </si>
  <si>
    <t>Operating Cash Flow</t>
  </si>
  <si>
    <t>OANCF</t>
  </si>
  <si>
    <t>INVESTING ACTIVITIES</t>
  </si>
  <si>
    <t>CapEx</t>
  </si>
  <si>
    <t>Capital Expenditures</t>
  </si>
  <si>
    <t>CAPX</t>
  </si>
  <si>
    <t>Now reported as a positive number</t>
  </si>
  <si>
    <t>Acquis</t>
  </si>
  <si>
    <t>Acquisitions</t>
  </si>
  <si>
    <t>AQC</t>
  </si>
  <si>
    <t>Divest</t>
  </si>
  <si>
    <t>Divestitures</t>
  </si>
  <si>
    <t>SPPE</t>
  </si>
  <si>
    <t>InvstOther</t>
  </si>
  <si>
    <t>Other Investing Activities</t>
  </si>
  <si>
    <t>IVACO</t>
  </si>
  <si>
    <t>CashFrInvest</t>
  </si>
  <si>
    <t>Net Cash Flow from Investing Activities</t>
  </si>
  <si>
    <t>IVNCF</t>
  </si>
  <si>
    <t>FINANCING ACTIVITIES</t>
  </si>
  <si>
    <t>DivPaid</t>
  </si>
  <si>
    <t>Dividends Paid</t>
  </si>
  <si>
    <t>DV</t>
  </si>
  <si>
    <t>DbtLTIssued</t>
  </si>
  <si>
    <t>Long-Term Debt Issued</t>
  </si>
  <si>
    <t>DLTIS</t>
  </si>
  <si>
    <t>Usually &gt; 0</t>
  </si>
  <si>
    <t>DbtLTReduced</t>
  </si>
  <si>
    <t>Long-Term Debt Reduced</t>
  </si>
  <si>
    <t>DLTR</t>
  </si>
  <si>
    <t>ChangeDebt</t>
  </si>
  <si>
    <t>Change in Debt</t>
  </si>
  <si>
    <t>DLTIS-DLTR</t>
  </si>
  <si>
    <t>Increase in Share Count</t>
  </si>
  <si>
    <t>EqIssued</t>
  </si>
  <si>
    <t>Sale of Common and Preferred Stock</t>
  </si>
  <si>
    <t>SSTK</t>
  </si>
  <si>
    <t>/ SMA(252, WeeksIntoQ * 5)  = # of Shares Sold</t>
  </si>
  <si>
    <t>EqPurch</t>
  </si>
  <si>
    <t>Purchase of Common and Preferred Stock</t>
  </si>
  <si>
    <t>PRSTKC</t>
  </si>
  <si>
    <t>/ SMA(252, WeeksIntoQ * 5)  = # of Shares purchased</t>
  </si>
  <si>
    <t>ChangeEq</t>
  </si>
  <si>
    <t>Change in Equity</t>
  </si>
  <si>
    <t>SSTK-PRSTKC</t>
  </si>
  <si>
    <t>CashFrFin</t>
  </si>
  <si>
    <t>Net Cash Flow from Financing Activities</t>
  </si>
  <si>
    <t>FINCF</t>
  </si>
  <si>
    <t>NetChgCash</t>
  </si>
  <si>
    <t>Net Change in Cash Position</t>
  </si>
  <si>
    <t>CHECH</t>
  </si>
  <si>
    <t>Metric - based on Line Items</t>
  </si>
  <si>
    <t>FCF</t>
  </si>
  <si>
    <t>Free Cash Flow</t>
  </si>
  <si>
    <t>OANCF-CAPX-DV</t>
  </si>
  <si>
    <t>OperCashFl - CapEx - DivPaid</t>
  </si>
  <si>
    <t>Legacy Function - maintained to support models built under database in use prior to June 2012</t>
  </si>
  <si>
    <t>DeprSCF</t>
  </si>
  <si>
    <t>Depreciation Expense - same as DepAmortCF</t>
  </si>
  <si>
    <t>General notes</t>
  </si>
  <si>
    <t>See the white paper on the data changes by MGerstein</t>
  </si>
  <si>
    <t>Some ADRs may still have incorrect TTM data</t>
  </si>
  <si>
    <t>Q. Many items are listed as millions. What about the ones not noted?</t>
  </si>
  <si>
    <t>The new Compustat industry groupings are more sensible, but include more companies. The new subindustry groupings are better but are not YET available for relative values.</t>
  </si>
  <si>
    <t>FallBack KeepNA or ZeroNA</t>
  </si>
  <si>
    <t>Balance sheet items - my preference is usually IsNA(BalanceSheetItemQ, 0). If fallback is also NA then the item is probably not reported and therefore usually not material</t>
  </si>
  <si>
    <t>For Income and Cash Flow Items it may make sense to use ZeroNA, because if it was meaningful then it would have been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</si>
</sst>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sz val="11"/>
      <color rgb="FF000000"/>
      <name val="Arial"/>
    </font>
    <font>
      <i/>
      <sz val="11"/>
      <color rgb="FF000080"/>
      <name val="Arial"/>
    </font>
    <font>
      <sz val="10"/>
      <name val="Arial"/>
    </font>
    <font>
      <sz val="11"/>
      <color rgb="FF000000"/>
      <name val="Calibri"/>
    </font>
    <font>
      <b/>
      <sz val="14"/>
      <color rgb="FF003366"/>
      <name val="Arial"/>
    </font>
    <font>
      <b/>
      <sz val="10"/>
      <color rgb="FF003366"/>
      <name val="Arial"/>
    </font>
    <font>
      <b/>
      <sz val="11"/>
      <color rgb="FF000000"/>
      <name val="Arial"/>
    </font>
    <font>
      <b/>
      <sz val="11"/>
      <color rgb="FFFFFFFF"/>
      <name val="Arial"/>
    </font>
    <font>
      <b/>
      <i/>
      <sz val="12"/>
      <color rgb="FFFFFFFF"/>
      <name val="Arial"/>
    </font>
    <font>
      <b/>
      <sz val="11"/>
      <color rgb="FF2DD909"/>
      <name val="Arial"/>
    </font>
    <font>
      <b/>
      <sz val="11"/>
      <color rgb="FFFF0000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b/>
      <sz val="10"/>
      <color rgb="FFFFFFFF"/>
      <name val="Arial"/>
    </font>
    <font>
      <b/>
      <sz val="11"/>
      <name val="Arial"/>
    </font>
    <font>
      <b/>
      <i/>
      <sz val="11"/>
      <color rgb="FFFFFFFF"/>
      <name val="Arial"/>
    </font>
    <font>
      <b/>
      <sz val="10"/>
      <name val="Arial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969696"/>
        <bgColor rgb="FF969696"/>
      </patternFill>
    </fill>
    <fill>
      <patternFill patternType="solid">
        <fgColor rgb="FFDAEEF3"/>
        <bgColor rgb="FFDAEEF3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Border="1"/>
    <xf numFmtId="0" fontId="4" fillId="0" borderId="0" xfId="0" applyFont="1"/>
    <xf numFmtId="0" fontId="5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6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 applyAlignment="1"/>
    <xf numFmtId="0" fontId="7" fillId="3" borderId="0" xfId="0" applyFont="1" applyFill="1"/>
    <xf numFmtId="0" fontId="7" fillId="3" borderId="5" xfId="0" applyFont="1" applyFill="1" applyBorder="1"/>
    <xf numFmtId="0" fontId="1" fillId="0" borderId="6" xfId="0" applyFont="1" applyBorder="1"/>
    <xf numFmtId="0" fontId="8" fillId="4" borderId="0" xfId="0" applyFont="1" applyFill="1" applyAlignment="1"/>
    <xf numFmtId="0" fontId="8" fillId="4" borderId="0" xfId="0" applyFont="1" applyFill="1" applyBorder="1"/>
    <xf numFmtId="0" fontId="9" fillId="4" borderId="1" xfId="0" applyFont="1" applyFill="1" applyBorder="1" applyAlignment="1">
      <alignment horizontal="center"/>
    </xf>
    <xf numFmtId="0" fontId="8" fillId="4" borderId="7" xfId="0" applyFont="1" applyFill="1" applyBorder="1"/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/>
    <xf numFmtId="0" fontId="11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8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/>
    <xf numFmtId="0" fontId="4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1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11" fillId="0" borderId="0" xfId="0" applyFont="1"/>
    <xf numFmtId="0" fontId="11" fillId="0" borderId="0" xfId="0" applyFont="1" applyAlignment="1">
      <alignment vertical="center"/>
    </xf>
    <xf numFmtId="0" fontId="7" fillId="5" borderId="0" xfId="0" applyFont="1" applyFill="1"/>
    <xf numFmtId="0" fontId="7" fillId="5" borderId="8" xfId="0" applyFont="1" applyFill="1" applyBorder="1"/>
    <xf numFmtId="0" fontId="7" fillId="6" borderId="0" xfId="0" applyFont="1" applyFill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9" borderId="3" xfId="0" applyFont="1" applyFill="1" applyBorder="1" applyAlignment="1">
      <alignment vertical="center"/>
    </xf>
    <xf numFmtId="0" fontId="0" fillId="9" borderId="4" xfId="0" applyFont="1" applyFill="1" applyBorder="1"/>
    <xf numFmtId="0" fontId="0" fillId="9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3" xfId="0" applyFont="1" applyFill="1" applyBorder="1"/>
    <xf numFmtId="0" fontId="8" fillId="4" borderId="0" xfId="0" applyFont="1" applyFill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8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/>
    <xf numFmtId="0" fontId="7" fillId="11" borderId="0" xfId="0" applyFont="1" applyFill="1" applyAlignment="1">
      <alignment vertical="center"/>
    </xf>
    <xf numFmtId="0" fontId="7" fillId="11" borderId="8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4" xfId="0" applyFont="1" applyFill="1" applyBorder="1"/>
    <xf numFmtId="0" fontId="15" fillId="10" borderId="0" xfId="0" applyFont="1" applyFill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7" fillId="1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12" borderId="0" xfId="0" applyFont="1" applyFill="1" applyAlignment="1">
      <alignment vertical="center"/>
    </xf>
    <xf numFmtId="49" fontId="7" fillId="11" borderId="1" xfId="0" applyNumberFormat="1" applyFont="1" applyFill="1" applyBorder="1" applyAlignment="1">
      <alignment horizontal="left"/>
    </xf>
    <xf numFmtId="0" fontId="7" fillId="11" borderId="7" xfId="0" applyFont="1" applyFill="1" applyBorder="1"/>
    <xf numFmtId="0" fontId="7" fillId="5" borderId="3" xfId="0" applyFont="1" applyFill="1" applyBorder="1"/>
    <xf numFmtId="0" fontId="14" fillId="4" borderId="0" xfId="0" applyFont="1" applyFill="1" applyAlignment="1">
      <alignment vertical="center"/>
    </xf>
    <xf numFmtId="0" fontId="7" fillId="4" borderId="0" xfId="0" applyFont="1" applyFill="1"/>
    <xf numFmtId="0" fontId="7" fillId="4" borderId="7" xfId="0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9" borderId="8" xfId="0" applyFont="1" applyFill="1" applyBorder="1" applyAlignment="1">
      <alignment vertical="center"/>
    </xf>
    <xf numFmtId="0" fontId="0" fillId="12" borderId="0" xfId="0" applyFont="1" applyFill="1" applyAlignment="1">
      <alignment vertical="center"/>
    </xf>
    <xf numFmtId="0" fontId="0" fillId="1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/>
    <xf numFmtId="0" fontId="16" fillId="4" borderId="0" xfId="0" applyFont="1" applyFill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Alignment="1">
      <alignment horizontal="righ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7" fillId="5" borderId="3" xfId="0" applyFont="1" applyFill="1" applyBorder="1" applyAlignment="1">
      <alignment vertical="top"/>
    </xf>
    <xf numFmtId="0" fontId="3" fillId="0" borderId="0" xfId="0" applyFont="1" applyAlignment="1"/>
    <xf numFmtId="0" fontId="1" fillId="0" borderId="0" xfId="0" applyFont="1"/>
    <xf numFmtId="0" fontId="1" fillId="0" borderId="1" xfId="0" applyFont="1" applyBorder="1"/>
    <xf numFmtId="0" fontId="7" fillId="8" borderId="7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0" fillId="9" borderId="7" xfId="0" applyFont="1" applyFill="1" applyBorder="1"/>
    <xf numFmtId="0" fontId="0" fillId="8" borderId="0" xfId="0" applyFont="1" applyFill="1" applyBorder="1"/>
    <xf numFmtId="0" fontId="1" fillId="9" borderId="4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1" fillId="2" borderId="14" xfId="0" applyFont="1" applyFill="1" applyBorder="1"/>
    <xf numFmtId="0" fontId="18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right"/>
    </xf>
    <xf numFmtId="0" fontId="3" fillId="0" borderId="0" xfId="0" applyFont="1" applyBorder="1"/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com/url?sa=t&amp;rct=j&amp;q=compustat%20gross%20profit%20research%20developement&amp;source=web&amp;cd=2&amp;cad=rja&amp;uact=8&amp;ved=0CCYQFjAB&amp;url=http%3A%2F%2Fwww.bengrahaminvesting.ca%2FOutreach%2FSymposium%2F2014_papers%2FLinnainmaa.pdf&amp;ei=eAfUVJ_ZF4bIsATwwoLQCA&amp;usg=AFQjCNE36ODNHrPTy-bvil1sqgdkAgwgFg&amp;sig2=ibkYP4OdcpMCXPGoC1mJBw&amp;bvm=bv.85464276,d.cW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54"/>
  <sheetViews>
    <sheetView tabSelected="1" workbookViewId="0"/>
  </sheetViews>
  <sheetFormatPr defaultColWidth="14.42578125" defaultRowHeight="15.75" customHeight="1" x14ac:dyDescent="0.2"/>
  <cols>
    <col min="1" max="1" width="20.42578125" customWidth="1"/>
    <col min="2" max="2" width="24.7109375" customWidth="1"/>
    <col min="3" max="3" width="60.85546875" customWidth="1"/>
    <col min="4" max="4" width="11.5703125" customWidth="1"/>
    <col min="5" max="5" width="18.5703125" customWidth="1"/>
    <col min="6" max="14" width="9.140625" customWidth="1"/>
  </cols>
  <sheetData>
    <row r="1" spans="1:14" ht="15" customHeight="1" x14ac:dyDescent="0.25">
      <c r="A1" s="1"/>
      <c r="B1" s="2"/>
      <c r="C1" s="110" t="s">
        <v>0</v>
      </c>
      <c r="D1" s="111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 x14ac:dyDescent="0.25">
      <c r="A2" s="4"/>
      <c r="B2" s="112" t="s">
        <v>1</v>
      </c>
      <c r="C2" s="111"/>
      <c r="D2" s="11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1"/>
      <c r="B3" s="5"/>
      <c r="C3" s="2"/>
      <c r="D3" s="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" customHeight="1" x14ac:dyDescent="0.25">
      <c r="A4" s="7"/>
      <c r="B4" s="8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3"/>
      <c r="I4" s="3"/>
      <c r="J4" s="3"/>
      <c r="K4" s="3"/>
      <c r="L4" s="3"/>
      <c r="M4" s="3"/>
      <c r="N4" s="3"/>
    </row>
    <row r="5" spans="1:14" ht="15" customHeight="1" x14ac:dyDescent="0.25">
      <c r="A5" s="12"/>
      <c r="B5" s="13"/>
      <c r="C5" s="13"/>
      <c r="D5" s="14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15" t="s">
        <v>8</v>
      </c>
      <c r="B6" s="16"/>
      <c r="C6" s="17" t="s">
        <v>9</v>
      </c>
      <c r="D6" s="18"/>
      <c r="E6" s="11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 x14ac:dyDescent="0.25">
      <c r="A7" s="19" t="s">
        <v>10</v>
      </c>
      <c r="B7" s="20" t="s">
        <v>10</v>
      </c>
      <c r="C7" s="21" t="s">
        <v>10</v>
      </c>
      <c r="D7" s="22" t="s">
        <v>11</v>
      </c>
      <c r="E7" s="3"/>
      <c r="F7" s="3"/>
      <c r="G7" s="11">
        <v>3888</v>
      </c>
      <c r="H7" s="11">
        <v>3888</v>
      </c>
      <c r="I7" s="3"/>
      <c r="J7" s="3"/>
      <c r="K7" s="3"/>
      <c r="L7" s="3"/>
      <c r="M7" s="3"/>
      <c r="N7" s="3"/>
    </row>
    <row r="8" spans="1:14" ht="15" customHeight="1" x14ac:dyDescent="0.25">
      <c r="A8" s="23" t="s">
        <v>12</v>
      </c>
      <c r="B8" s="20" t="s">
        <v>13</v>
      </c>
      <c r="C8" s="21" t="s">
        <v>14</v>
      </c>
      <c r="D8" s="22" t="s">
        <v>15</v>
      </c>
      <c r="E8" s="11" t="s">
        <v>16</v>
      </c>
      <c r="F8" s="3"/>
      <c r="G8" s="11">
        <v>2466</v>
      </c>
      <c r="H8" s="11">
        <v>2756</v>
      </c>
      <c r="I8" s="3"/>
      <c r="J8" s="3"/>
      <c r="K8" s="3"/>
      <c r="L8" s="3"/>
      <c r="M8" s="3"/>
      <c r="N8" s="3"/>
    </row>
    <row r="9" spans="1:14" ht="15" customHeight="1" x14ac:dyDescent="0.25">
      <c r="A9" s="24"/>
      <c r="B9" s="25" t="s">
        <v>17</v>
      </c>
      <c r="C9" s="26" t="s">
        <v>18</v>
      </c>
      <c r="D9" s="27" t="s">
        <v>19</v>
      </c>
      <c r="E9" s="11" t="s">
        <v>16</v>
      </c>
      <c r="F9" s="3"/>
      <c r="G9" s="28">
        <f t="shared" ref="G9:H9" si="0">G7-G8</f>
        <v>1422</v>
      </c>
      <c r="H9" s="28">
        <f t="shared" si="0"/>
        <v>1132</v>
      </c>
      <c r="I9" s="3"/>
      <c r="J9" s="3"/>
      <c r="K9" s="3"/>
      <c r="L9" s="3"/>
      <c r="M9" s="3"/>
      <c r="N9" s="3"/>
    </row>
    <row r="10" spans="1:14" ht="15" customHeight="1" x14ac:dyDescent="0.25">
      <c r="A10" s="23" t="s">
        <v>20</v>
      </c>
      <c r="B10" s="20" t="s">
        <v>21</v>
      </c>
      <c r="C10" s="21" t="s">
        <v>22</v>
      </c>
      <c r="D10" s="22" t="s">
        <v>23</v>
      </c>
      <c r="E10" s="29" t="s">
        <v>24</v>
      </c>
      <c r="F10" s="30" t="s">
        <v>25</v>
      </c>
      <c r="G10" s="11">
        <v>164</v>
      </c>
      <c r="H10" s="11">
        <v>164</v>
      </c>
      <c r="I10" s="3"/>
      <c r="J10" s="3"/>
      <c r="K10" s="3"/>
      <c r="L10" s="3"/>
      <c r="M10" s="3"/>
      <c r="N10" s="3"/>
    </row>
    <row r="11" spans="1:14" ht="15" customHeight="1" x14ac:dyDescent="0.25">
      <c r="A11" s="31" t="s">
        <v>26</v>
      </c>
      <c r="B11" s="32" t="s">
        <v>27</v>
      </c>
      <c r="C11" s="21" t="s">
        <v>28</v>
      </c>
      <c r="D11" s="22" t="s">
        <v>29</v>
      </c>
      <c r="E11" s="11"/>
      <c r="F11" s="3"/>
      <c r="G11" s="11">
        <v>426</v>
      </c>
      <c r="H11" s="11">
        <v>426</v>
      </c>
      <c r="I11" s="3"/>
      <c r="J11" s="3"/>
      <c r="K11" s="3"/>
      <c r="L11" s="3"/>
      <c r="M11" s="3"/>
      <c r="N11" s="3"/>
    </row>
    <row r="12" spans="1:14" ht="15" customHeight="1" x14ac:dyDescent="0.25">
      <c r="A12" s="24"/>
      <c r="B12" s="25" t="s">
        <v>30</v>
      </c>
      <c r="C12" s="26" t="s">
        <v>31</v>
      </c>
      <c r="D12" s="27" t="s">
        <v>32</v>
      </c>
      <c r="E12" s="11" t="s">
        <v>33</v>
      </c>
      <c r="F12" s="3"/>
      <c r="G12" s="28">
        <f t="shared" ref="G12:H12" si="1">G7-G8-G10-G11</f>
        <v>832</v>
      </c>
      <c r="H12" s="28">
        <f t="shared" si="1"/>
        <v>542</v>
      </c>
      <c r="I12" s="3"/>
      <c r="J12" s="3"/>
      <c r="K12" s="3"/>
      <c r="L12" s="3"/>
      <c r="M12" s="3"/>
      <c r="N12" s="3"/>
    </row>
    <row r="13" spans="1:14" ht="15" customHeight="1" x14ac:dyDescent="0.25">
      <c r="A13" s="33"/>
      <c r="B13" s="33" t="s">
        <v>34</v>
      </c>
      <c r="C13" s="21"/>
      <c r="D13" s="22"/>
      <c r="E13" s="11" t="s">
        <v>35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x14ac:dyDescent="0.25">
      <c r="A14" s="31" t="s">
        <v>36</v>
      </c>
      <c r="B14" s="32" t="s">
        <v>37</v>
      </c>
      <c r="C14" s="21" t="s">
        <v>38</v>
      </c>
      <c r="D14" s="22" t="s">
        <v>39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 customHeight="1" x14ac:dyDescent="0.25">
      <c r="A15" s="24"/>
      <c r="B15" s="25" t="s">
        <v>40</v>
      </c>
      <c r="C15" s="26" t="s">
        <v>41</v>
      </c>
      <c r="D15" s="27" t="s">
        <v>42</v>
      </c>
      <c r="E15" s="34" t="s">
        <v>43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5" customHeight="1" x14ac:dyDescent="0.25">
      <c r="A16" s="33"/>
      <c r="B16" s="33" t="s">
        <v>44</v>
      </c>
      <c r="C16" s="21"/>
      <c r="D16" s="22"/>
      <c r="E16" s="34" t="s">
        <v>43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 x14ac:dyDescent="0.25">
      <c r="A17" s="31" t="s">
        <v>45</v>
      </c>
      <c r="B17" s="32" t="s">
        <v>46</v>
      </c>
      <c r="C17" s="21" t="s">
        <v>47</v>
      </c>
      <c r="D17" s="22" t="s">
        <v>48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 customHeight="1" x14ac:dyDescent="0.25">
      <c r="A18" s="35" t="s">
        <v>49</v>
      </c>
      <c r="B18" s="32" t="s">
        <v>49</v>
      </c>
      <c r="C18" s="21" t="s">
        <v>50</v>
      </c>
      <c r="D18" s="22" t="s">
        <v>51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 customHeight="1" x14ac:dyDescent="0.25">
      <c r="A19" s="36" t="s">
        <v>52</v>
      </c>
      <c r="B19" s="20" t="s">
        <v>52</v>
      </c>
      <c r="C19" s="21" t="s">
        <v>53</v>
      </c>
      <c r="D19" s="22" t="s">
        <v>54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 customHeight="1" x14ac:dyDescent="0.25">
      <c r="A20" s="36" t="s">
        <v>55</v>
      </c>
      <c r="B20" s="20" t="s">
        <v>55</v>
      </c>
      <c r="C20" s="21" t="s">
        <v>56</v>
      </c>
      <c r="D20" s="22" t="s">
        <v>57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 customHeight="1" x14ac:dyDescent="0.25">
      <c r="A21" s="37"/>
      <c r="B21" s="38" t="s">
        <v>58</v>
      </c>
      <c r="C21" s="26" t="s">
        <v>59</v>
      </c>
      <c r="D21" s="27" t="s">
        <v>60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 customHeight="1" x14ac:dyDescent="0.25">
      <c r="A22" s="35" t="s">
        <v>61</v>
      </c>
      <c r="B22" s="32" t="s">
        <v>61</v>
      </c>
      <c r="C22" s="21" t="s">
        <v>62</v>
      </c>
      <c r="D22" s="22" t="s">
        <v>63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 x14ac:dyDescent="0.25">
      <c r="A23" s="32"/>
      <c r="B23" s="32" t="s">
        <v>64</v>
      </c>
      <c r="C23" s="21" t="s">
        <v>65</v>
      </c>
      <c r="D23" s="22" t="s">
        <v>66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 customHeight="1" x14ac:dyDescent="0.25">
      <c r="A24" s="24"/>
      <c r="B24" s="25" t="s">
        <v>67</v>
      </c>
      <c r="C24" s="26" t="s">
        <v>68</v>
      </c>
      <c r="D24" s="27" t="s">
        <v>69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 x14ac:dyDescent="0.25">
      <c r="A25" s="20"/>
      <c r="B25" s="20" t="s">
        <v>70</v>
      </c>
      <c r="C25" s="21" t="s">
        <v>71</v>
      </c>
      <c r="D25" s="22" t="s">
        <v>72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 customHeight="1" x14ac:dyDescent="0.25">
      <c r="A26" s="39"/>
      <c r="B26" s="40" t="s">
        <v>73</v>
      </c>
      <c r="C26" s="41" t="s">
        <v>74</v>
      </c>
      <c r="D26" s="27" t="s">
        <v>75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 customHeight="1" x14ac:dyDescent="0.25">
      <c r="A27" s="20"/>
      <c r="B27" s="20" t="s">
        <v>76</v>
      </c>
      <c r="C27" s="21" t="s">
        <v>77</v>
      </c>
      <c r="D27" s="22" t="s">
        <v>78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 customHeight="1" x14ac:dyDescent="0.25">
      <c r="A28" s="39"/>
      <c r="B28" s="40" t="s">
        <v>79</v>
      </c>
      <c r="C28" s="41" t="s">
        <v>80</v>
      </c>
      <c r="D28" s="27" t="s">
        <v>81</v>
      </c>
      <c r="E28" s="34" t="s">
        <v>82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5" customHeight="1" x14ac:dyDescent="0.25">
      <c r="A29" s="24"/>
      <c r="B29" s="25" t="s">
        <v>83</v>
      </c>
      <c r="C29" s="26" t="s">
        <v>84</v>
      </c>
      <c r="D29" s="27" t="s">
        <v>85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 x14ac:dyDescent="0.25">
      <c r="A30" s="20"/>
      <c r="B30" s="42" t="s">
        <v>86</v>
      </c>
      <c r="C30" s="43" t="s">
        <v>87</v>
      </c>
      <c r="D30" s="22" t="s">
        <v>88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 customHeight="1" x14ac:dyDescent="0.25">
      <c r="A31" s="20"/>
      <c r="B31" s="44" t="s">
        <v>89</v>
      </c>
      <c r="C31" s="45" t="s">
        <v>90</v>
      </c>
      <c r="D31" s="22" t="s">
        <v>91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 customHeight="1" x14ac:dyDescent="0.25">
      <c r="A32" s="20"/>
      <c r="B32" s="20"/>
      <c r="C32" s="20"/>
      <c r="D32" s="46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 customHeight="1" x14ac:dyDescent="0.25">
      <c r="A33" s="20"/>
      <c r="B33" s="20" t="s">
        <v>92</v>
      </c>
      <c r="C33" s="21" t="s">
        <v>93</v>
      </c>
      <c r="D33" s="22" t="s">
        <v>94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5">
      <c r="A34" s="20"/>
      <c r="B34" s="47" t="s">
        <v>95</v>
      </c>
      <c r="C34" s="45" t="s">
        <v>96</v>
      </c>
      <c r="D34" s="22" t="s">
        <v>97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x14ac:dyDescent="0.25">
      <c r="A35" s="48"/>
      <c r="B35" s="48" t="s">
        <v>98</v>
      </c>
      <c r="C35" s="48"/>
      <c r="D35" s="46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 customHeight="1" x14ac:dyDescent="0.25">
      <c r="A36" s="49"/>
      <c r="B36" s="50" t="s">
        <v>34</v>
      </c>
      <c r="C36" s="51" t="s">
        <v>99</v>
      </c>
      <c r="D36" s="52" t="s">
        <v>32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 customHeight="1" x14ac:dyDescent="0.25">
      <c r="A37" s="49"/>
      <c r="B37" s="50" t="s">
        <v>44</v>
      </c>
      <c r="C37" s="53" t="s">
        <v>100</v>
      </c>
      <c r="D37" s="52" t="s">
        <v>42</v>
      </c>
      <c r="E37" s="34" t="s">
        <v>43</v>
      </c>
      <c r="F37" s="3"/>
      <c r="G37" s="3"/>
      <c r="H37" s="3"/>
      <c r="I37" s="3"/>
      <c r="J37" s="3"/>
      <c r="K37" s="3"/>
      <c r="L37" s="3"/>
      <c r="M37" s="3"/>
      <c r="N37" s="3"/>
    </row>
    <row r="38" spans="1:14" ht="14.25" customHeight="1" x14ac:dyDescent="0.25">
      <c r="A38" s="49"/>
      <c r="B38" s="50" t="s">
        <v>101</v>
      </c>
      <c r="C38" s="51" t="s">
        <v>102</v>
      </c>
      <c r="D38" s="52" t="s">
        <v>42</v>
      </c>
      <c r="E38" s="34" t="s">
        <v>43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4.25" customHeight="1" x14ac:dyDescent="0.25">
      <c r="A39" s="49"/>
      <c r="B39" s="50" t="s">
        <v>103</v>
      </c>
      <c r="C39" s="51" t="s">
        <v>104</v>
      </c>
      <c r="D39" s="52" t="s">
        <v>81</v>
      </c>
      <c r="E39" s="34" t="s">
        <v>82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 x14ac:dyDescent="0.25">
      <c r="A40" s="54"/>
      <c r="B40" s="55"/>
      <c r="C40" s="55"/>
      <c r="D40" s="56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 customHeight="1" x14ac:dyDescent="0.25">
      <c r="A41" s="57"/>
      <c r="B41" s="58"/>
      <c r="C41" s="59" t="s">
        <v>105</v>
      </c>
      <c r="D41" s="58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 customHeight="1" x14ac:dyDescent="0.25">
      <c r="A42" s="60"/>
      <c r="B42" s="60"/>
      <c r="C42" s="61" t="s">
        <v>106</v>
      </c>
      <c r="D42" s="60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 customHeight="1" x14ac:dyDescent="0.25">
      <c r="A43" s="20"/>
      <c r="B43" s="20" t="s">
        <v>107</v>
      </c>
      <c r="C43" s="21" t="s">
        <v>107</v>
      </c>
      <c r="D43" s="22" t="s">
        <v>108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 customHeight="1" x14ac:dyDescent="0.25">
      <c r="A44" s="20"/>
      <c r="B44" s="20" t="s">
        <v>109</v>
      </c>
      <c r="C44" s="21" t="s">
        <v>110</v>
      </c>
      <c r="D44" s="22" t="s">
        <v>111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 customHeight="1" x14ac:dyDescent="0.25">
      <c r="A45" s="62"/>
      <c r="B45" s="63" t="s">
        <v>112</v>
      </c>
      <c r="C45" s="64" t="s">
        <v>113</v>
      </c>
      <c r="D45" s="65" t="s">
        <v>114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 customHeight="1" x14ac:dyDescent="0.25">
      <c r="A46" s="20"/>
      <c r="B46" s="20" t="s">
        <v>115</v>
      </c>
      <c r="C46" s="21" t="s">
        <v>116</v>
      </c>
      <c r="D46" s="22" t="s">
        <v>117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 customHeight="1" x14ac:dyDescent="0.25">
      <c r="A47" s="20"/>
      <c r="B47" s="20" t="s">
        <v>118</v>
      </c>
      <c r="C47" s="21" t="s">
        <v>119</v>
      </c>
      <c r="D47" s="22" t="s">
        <v>120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 customHeight="1" x14ac:dyDescent="0.25">
      <c r="A48" s="20"/>
      <c r="B48" s="20" t="s">
        <v>121</v>
      </c>
      <c r="C48" s="21" t="s">
        <v>122</v>
      </c>
      <c r="D48" s="22" t="s">
        <v>123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 customHeight="1" x14ac:dyDescent="0.25">
      <c r="A49" s="24"/>
      <c r="B49" s="25" t="s">
        <v>124</v>
      </c>
      <c r="C49" s="26" t="s">
        <v>125</v>
      </c>
      <c r="D49" s="27" t="s">
        <v>126</v>
      </c>
      <c r="E49" s="11" t="s">
        <v>127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ht="15" customHeight="1" x14ac:dyDescent="0.25">
      <c r="A50" s="20"/>
      <c r="B50" s="20" t="s">
        <v>128</v>
      </c>
      <c r="C50" s="21" t="s">
        <v>129</v>
      </c>
      <c r="D50" s="22" t="s">
        <v>130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 x14ac:dyDescent="0.25">
      <c r="A51" s="20"/>
      <c r="B51" s="20" t="s">
        <v>131</v>
      </c>
      <c r="C51" s="21" t="s">
        <v>132</v>
      </c>
      <c r="D51" s="22" t="s">
        <v>133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5">
      <c r="A52" s="66"/>
      <c r="B52" s="67" t="s">
        <v>134</v>
      </c>
      <c r="C52" s="68" t="s">
        <v>135</v>
      </c>
      <c r="D52" s="69" t="s">
        <v>136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 customHeight="1" x14ac:dyDescent="0.25">
      <c r="A53" s="70"/>
      <c r="B53" s="70" t="s">
        <v>137</v>
      </c>
      <c r="C53" s="21" t="s">
        <v>138</v>
      </c>
      <c r="D53" s="22" t="s">
        <v>139</v>
      </c>
      <c r="E53" s="11" t="s">
        <v>140</v>
      </c>
      <c r="F53" s="3"/>
      <c r="G53" s="3"/>
      <c r="H53" s="3"/>
      <c r="I53" s="3"/>
      <c r="J53" s="3"/>
      <c r="K53" s="3"/>
      <c r="L53" s="3"/>
      <c r="M53" s="3"/>
      <c r="N53" s="3"/>
    </row>
    <row r="54" spans="1:14" ht="15" customHeight="1" x14ac:dyDescent="0.25">
      <c r="A54" s="62"/>
      <c r="B54" s="62" t="s">
        <v>141</v>
      </c>
      <c r="C54" s="21" t="s">
        <v>142</v>
      </c>
      <c r="D54" s="22" t="s">
        <v>143</v>
      </c>
      <c r="E54" s="11" t="s">
        <v>140</v>
      </c>
      <c r="F54" s="3"/>
      <c r="G54" s="3"/>
      <c r="H54" s="3"/>
      <c r="I54" s="3"/>
      <c r="J54" s="3"/>
      <c r="K54" s="3"/>
      <c r="L54" s="3"/>
      <c r="M54" s="3"/>
      <c r="N54" s="3"/>
    </row>
    <row r="55" spans="1:14" ht="15" customHeight="1" x14ac:dyDescent="0.25">
      <c r="A55" s="20"/>
      <c r="B55" s="20" t="s">
        <v>144</v>
      </c>
      <c r="C55" s="21" t="s">
        <v>144</v>
      </c>
      <c r="D55" s="22" t="s">
        <v>145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 customHeight="1" x14ac:dyDescent="0.25">
      <c r="A56" s="20"/>
      <c r="B56" s="20" t="s">
        <v>146</v>
      </c>
      <c r="C56" s="21" t="s">
        <v>147</v>
      </c>
      <c r="D56" s="22" t="s">
        <v>148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 customHeight="1" x14ac:dyDescent="0.25">
      <c r="A57" s="66"/>
      <c r="B57" s="67" t="s">
        <v>149</v>
      </c>
      <c r="C57" s="68" t="s">
        <v>150</v>
      </c>
      <c r="D57" s="69" t="s">
        <v>151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 customHeight="1" x14ac:dyDescent="0.25">
      <c r="A58" s="20"/>
      <c r="B58" s="20" t="s">
        <v>152</v>
      </c>
      <c r="C58" s="21" t="s">
        <v>153</v>
      </c>
      <c r="D58" s="22" t="s">
        <v>154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 customHeight="1" x14ac:dyDescent="0.25">
      <c r="A59" s="24"/>
      <c r="B59" s="25" t="s">
        <v>155</v>
      </c>
      <c r="C59" s="26" t="s">
        <v>156</v>
      </c>
      <c r="D59" s="27" t="s">
        <v>157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 customHeight="1" x14ac:dyDescent="0.25">
      <c r="A60" s="71"/>
      <c r="B60" s="71"/>
      <c r="C60" s="72" t="s">
        <v>158</v>
      </c>
      <c r="D60" s="71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 customHeight="1" x14ac:dyDescent="0.25">
      <c r="A61" s="20"/>
      <c r="B61" s="20" t="s">
        <v>159</v>
      </c>
      <c r="C61" s="21" t="s">
        <v>160</v>
      </c>
      <c r="D61" s="22" t="s">
        <v>161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 customHeight="1" x14ac:dyDescent="0.25">
      <c r="A62" s="20"/>
      <c r="B62" s="20" t="s">
        <v>162</v>
      </c>
      <c r="C62" s="21" t="s">
        <v>163</v>
      </c>
      <c r="D62" s="22" t="s">
        <v>164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 customHeight="1" x14ac:dyDescent="0.25">
      <c r="A63" s="20"/>
      <c r="B63" s="20" t="s">
        <v>165</v>
      </c>
      <c r="C63" s="21" t="s">
        <v>166</v>
      </c>
      <c r="D63" s="22" t="s">
        <v>167</v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 customHeight="1" x14ac:dyDescent="0.25">
      <c r="A64" s="20"/>
      <c r="B64" s="20" t="s">
        <v>168</v>
      </c>
      <c r="C64" s="21" t="s">
        <v>169</v>
      </c>
      <c r="D64" s="22" t="s">
        <v>170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 customHeight="1" x14ac:dyDescent="0.25">
      <c r="A65" s="24"/>
      <c r="B65" s="25" t="s">
        <v>171</v>
      </c>
      <c r="C65" s="26" t="s">
        <v>172</v>
      </c>
      <c r="D65" s="27" t="s">
        <v>173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 customHeight="1" x14ac:dyDescent="0.25">
      <c r="A66" s="20"/>
      <c r="B66" s="20" t="s">
        <v>174</v>
      </c>
      <c r="C66" s="21" t="s">
        <v>175</v>
      </c>
      <c r="D66" s="22" t="s">
        <v>176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 customHeight="1" x14ac:dyDescent="0.25">
      <c r="A67" s="20"/>
      <c r="B67" s="20" t="s">
        <v>177</v>
      </c>
      <c r="C67" s="21" t="s">
        <v>178</v>
      </c>
      <c r="D67" s="22" t="s">
        <v>179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 customHeight="1" x14ac:dyDescent="0.25">
      <c r="A68" s="20"/>
      <c r="B68" s="20" t="s">
        <v>180</v>
      </c>
      <c r="C68" s="21" t="s">
        <v>181</v>
      </c>
      <c r="D68" s="22" t="s">
        <v>182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25">
      <c r="A69" s="73"/>
      <c r="B69" s="73" t="s">
        <v>183</v>
      </c>
      <c r="C69" s="74" t="s">
        <v>184</v>
      </c>
      <c r="D69" s="22"/>
      <c r="E69" s="34" t="s">
        <v>185</v>
      </c>
      <c r="F69" s="3"/>
      <c r="G69" s="3"/>
      <c r="H69" s="3"/>
      <c r="I69" s="3"/>
      <c r="J69" s="3"/>
      <c r="K69" s="3"/>
      <c r="L69" s="3"/>
      <c r="M69" s="3"/>
      <c r="N69" s="3"/>
    </row>
    <row r="70" spans="1:14" ht="15" customHeight="1" x14ac:dyDescent="0.25">
      <c r="A70" s="24"/>
      <c r="B70" s="25" t="s">
        <v>186</v>
      </c>
      <c r="C70" s="26" t="s">
        <v>187</v>
      </c>
      <c r="D70" s="27" t="s">
        <v>188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 customHeight="1" x14ac:dyDescent="0.25">
      <c r="A71" s="73"/>
      <c r="B71" s="73" t="s">
        <v>189</v>
      </c>
      <c r="C71" s="74" t="s">
        <v>190</v>
      </c>
      <c r="D71" s="22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 x14ac:dyDescent="0.25">
      <c r="A72" s="75"/>
      <c r="B72" s="75" t="s">
        <v>191</v>
      </c>
      <c r="C72" s="76" t="s">
        <v>192</v>
      </c>
      <c r="D72" s="77" t="s">
        <v>193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 customHeight="1" x14ac:dyDescent="0.25">
      <c r="A73" s="75"/>
      <c r="B73" s="75" t="s">
        <v>194</v>
      </c>
      <c r="C73" s="21" t="s">
        <v>195</v>
      </c>
      <c r="D73" s="22" t="s">
        <v>196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 customHeight="1" x14ac:dyDescent="0.25">
      <c r="A74" s="20"/>
      <c r="B74" s="20" t="s">
        <v>197</v>
      </c>
      <c r="C74" s="21" t="s">
        <v>198</v>
      </c>
      <c r="D74" s="22" t="s">
        <v>199</v>
      </c>
      <c r="E74" s="34" t="s">
        <v>200</v>
      </c>
      <c r="F74" s="3"/>
      <c r="G74" s="3"/>
      <c r="H74" s="3"/>
      <c r="I74" s="3"/>
      <c r="J74" s="3"/>
      <c r="K74" s="3"/>
      <c r="L74" s="3"/>
      <c r="M74" s="3"/>
      <c r="N74" s="3"/>
    </row>
    <row r="75" spans="1:14" ht="15" customHeight="1" x14ac:dyDescent="0.25">
      <c r="A75" s="24"/>
      <c r="B75" s="25" t="s">
        <v>201</v>
      </c>
      <c r="C75" s="78" t="s">
        <v>202</v>
      </c>
      <c r="D75" s="27" t="s">
        <v>203</v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 customHeight="1" x14ac:dyDescent="0.25">
      <c r="A76" s="20"/>
      <c r="B76" s="20" t="s">
        <v>204</v>
      </c>
      <c r="C76" s="21" t="s">
        <v>205</v>
      </c>
      <c r="D76" s="22" t="s">
        <v>206</v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 customHeight="1" x14ac:dyDescent="0.25">
      <c r="A77" s="20"/>
      <c r="B77" s="44" t="s">
        <v>207</v>
      </c>
      <c r="C77" s="45" t="s">
        <v>208</v>
      </c>
      <c r="D77" s="22" t="s">
        <v>209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 customHeight="1" x14ac:dyDescent="0.25">
      <c r="A78" s="79"/>
      <c r="B78" s="79" t="s">
        <v>210</v>
      </c>
      <c r="C78" s="80"/>
      <c r="D78" s="81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 customHeight="1" x14ac:dyDescent="0.25">
      <c r="A79" s="82"/>
      <c r="B79" s="83" t="s">
        <v>211</v>
      </c>
      <c r="C79" s="51" t="s">
        <v>212</v>
      </c>
      <c r="D79" s="52" t="s">
        <v>213</v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 customHeight="1" x14ac:dyDescent="0.25">
      <c r="A80" s="84"/>
      <c r="B80" s="85" t="s">
        <v>214</v>
      </c>
      <c r="C80" s="51" t="s">
        <v>215</v>
      </c>
      <c r="D80" s="52" t="s">
        <v>216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 customHeight="1" x14ac:dyDescent="0.25">
      <c r="A81" s="82"/>
      <c r="B81" s="83" t="s">
        <v>217</v>
      </c>
      <c r="C81" s="51" t="s">
        <v>218</v>
      </c>
      <c r="D81" s="52" t="s">
        <v>219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 customHeight="1" x14ac:dyDescent="0.25">
      <c r="A82" s="82"/>
      <c r="B82" s="83" t="s">
        <v>220</v>
      </c>
      <c r="C82" s="51" t="s">
        <v>221</v>
      </c>
      <c r="D82" s="52" t="s">
        <v>199</v>
      </c>
      <c r="E82" s="34" t="s">
        <v>200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ht="15" customHeight="1" x14ac:dyDescent="0.25">
      <c r="A83" s="54"/>
      <c r="B83" s="86"/>
      <c r="C83" s="86"/>
      <c r="D83" s="87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 customHeight="1" x14ac:dyDescent="0.25">
      <c r="A84" s="88"/>
      <c r="B84" s="89"/>
      <c r="C84" s="17" t="s">
        <v>222</v>
      </c>
      <c r="D84" s="81"/>
      <c r="E84" s="3"/>
      <c r="F84" s="3"/>
      <c r="G84" s="11" t="s">
        <v>223</v>
      </c>
      <c r="H84" s="11" t="s">
        <v>224</v>
      </c>
      <c r="I84" s="3"/>
      <c r="J84" s="3"/>
      <c r="K84" s="3"/>
      <c r="L84" s="3"/>
      <c r="M84" s="3"/>
      <c r="N84" s="3"/>
    </row>
    <row r="85" spans="1:14" ht="14.25" customHeight="1" x14ac:dyDescent="0.25">
      <c r="A85" s="90"/>
      <c r="B85" s="90"/>
      <c r="C85" s="91" t="s">
        <v>225</v>
      </c>
      <c r="D85" s="90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 customHeight="1" x14ac:dyDescent="0.25">
      <c r="A86" s="20"/>
      <c r="B86" s="20" t="s">
        <v>226</v>
      </c>
      <c r="C86" s="21" t="s">
        <v>227</v>
      </c>
      <c r="D86" s="22" t="s">
        <v>228</v>
      </c>
      <c r="E86" s="11">
        <v>0.28999999999999998</v>
      </c>
      <c r="F86" s="11">
        <v>-2.7</v>
      </c>
      <c r="G86" s="11">
        <v>19.5</v>
      </c>
      <c r="H86" s="92">
        <v>-0.22</v>
      </c>
      <c r="I86" s="11" t="s">
        <v>229</v>
      </c>
      <c r="J86" s="3"/>
      <c r="K86" s="3"/>
      <c r="L86" s="3"/>
      <c r="M86" s="3"/>
      <c r="N86" s="3"/>
    </row>
    <row r="87" spans="1:14" ht="15" customHeight="1" x14ac:dyDescent="0.25">
      <c r="A87" s="20"/>
      <c r="B87" s="20" t="s">
        <v>230</v>
      </c>
      <c r="C87" s="21" t="s">
        <v>231</v>
      </c>
      <c r="D87" s="22" t="s">
        <v>232</v>
      </c>
      <c r="E87" s="3"/>
      <c r="F87" s="3"/>
      <c r="G87" s="11">
        <v>-19</v>
      </c>
      <c r="H87" s="92">
        <v>-0.13</v>
      </c>
      <c r="I87" s="11" t="s">
        <v>233</v>
      </c>
      <c r="J87" s="3"/>
      <c r="K87" s="3"/>
      <c r="L87" s="3"/>
      <c r="M87" s="3"/>
      <c r="N87" s="3"/>
    </row>
    <row r="88" spans="1:14" ht="15" customHeight="1" x14ac:dyDescent="0.25">
      <c r="A88" s="20"/>
      <c r="B88" s="20" t="s">
        <v>234</v>
      </c>
      <c r="C88" s="21" t="s">
        <v>235</v>
      </c>
      <c r="D88" s="22" t="s">
        <v>236</v>
      </c>
      <c r="E88" s="11" t="str">
        <f>B88&amp;"TTM"</f>
        <v>RecvblChgTTM</v>
      </c>
      <c r="F88" s="3"/>
      <c r="G88" s="11">
        <v>8</v>
      </c>
      <c r="H88" s="34">
        <v>0.02</v>
      </c>
      <c r="I88" s="3"/>
      <c r="J88" s="3"/>
      <c r="K88" s="3"/>
      <c r="L88" s="3"/>
      <c r="M88" s="3"/>
      <c r="N88" s="3"/>
    </row>
    <row r="89" spans="1:14" ht="15" customHeight="1" x14ac:dyDescent="0.25">
      <c r="A89" s="20"/>
      <c r="B89" s="20" t="s">
        <v>237</v>
      </c>
      <c r="C89" s="21" t="s">
        <v>238</v>
      </c>
      <c r="D89" s="22" t="s">
        <v>239</v>
      </c>
      <c r="E89" s="11" t="str">
        <f t="shared" ref="E89:E92" si="2">"-"&amp;B89&amp;"TTM"</f>
        <v>-InvtyChgTTM</v>
      </c>
      <c r="F89" s="3"/>
      <c r="G89" s="11">
        <v>9</v>
      </c>
      <c r="H89" s="34">
        <v>-0.04</v>
      </c>
      <c r="I89" s="3"/>
      <c r="J89" s="3"/>
      <c r="K89" s="3"/>
      <c r="L89" s="3"/>
      <c r="M89" s="3"/>
      <c r="N89" s="3"/>
    </row>
    <row r="90" spans="1:14" ht="15" customHeight="1" x14ac:dyDescent="0.25">
      <c r="A90" s="20"/>
      <c r="B90" s="20" t="s">
        <v>240</v>
      </c>
      <c r="C90" s="21" t="s">
        <v>241</v>
      </c>
      <c r="D90" s="22" t="s">
        <v>242</v>
      </c>
      <c r="E90" s="11" t="str">
        <f t="shared" si="2"/>
        <v>-PayablesChgTTM</v>
      </c>
      <c r="F90" s="3"/>
      <c r="G90" s="11">
        <v>9</v>
      </c>
      <c r="H90" s="34">
        <v>-0.04</v>
      </c>
      <c r="I90" s="3"/>
      <c r="J90" s="3"/>
      <c r="K90" s="3"/>
      <c r="L90" s="3"/>
      <c r="M90" s="3"/>
      <c r="N90" s="3"/>
    </row>
    <row r="91" spans="1:14" ht="15" customHeight="1" x14ac:dyDescent="0.25">
      <c r="A91" s="20"/>
      <c r="B91" s="20" t="s">
        <v>243</v>
      </c>
      <c r="C91" s="21" t="s">
        <v>244</v>
      </c>
      <c r="D91" s="22" t="s">
        <v>245</v>
      </c>
      <c r="E91" s="11" t="str">
        <f t="shared" si="2"/>
        <v>-TxDfdTTM</v>
      </c>
      <c r="F91" s="3"/>
      <c r="G91" s="11">
        <v>-6.5</v>
      </c>
      <c r="H91" s="34">
        <v>-0.08</v>
      </c>
      <c r="I91" s="3"/>
      <c r="J91" s="3"/>
      <c r="K91" s="3"/>
      <c r="L91" s="3"/>
      <c r="M91" s="3"/>
      <c r="N91" s="3"/>
    </row>
    <row r="92" spans="1:14" ht="15" customHeight="1" x14ac:dyDescent="0.25">
      <c r="A92" s="20"/>
      <c r="B92" s="20" t="s">
        <v>246</v>
      </c>
      <c r="C92" s="21" t="s">
        <v>247</v>
      </c>
      <c r="D92" s="22" t="s">
        <v>248</v>
      </c>
      <c r="E92" s="11" t="str">
        <f t="shared" si="2"/>
        <v>-TxAcrudChgTTM</v>
      </c>
      <c r="F92" s="3"/>
      <c r="G92" s="11">
        <v>0.25</v>
      </c>
      <c r="H92" s="34">
        <v>-0.05</v>
      </c>
      <c r="I92" s="3"/>
      <c r="J92" s="3"/>
      <c r="K92" s="3"/>
      <c r="L92" s="3"/>
      <c r="M92" s="3"/>
      <c r="N92" s="3"/>
    </row>
    <row r="93" spans="1:14" ht="15" customHeight="1" x14ac:dyDescent="0.25">
      <c r="A93" s="74"/>
      <c r="B93" s="74"/>
      <c r="C93" s="21"/>
      <c r="D93" s="22"/>
      <c r="E93" s="11"/>
      <c r="F93" s="3"/>
      <c r="G93" s="11"/>
      <c r="H93" s="34"/>
      <c r="I93" s="3"/>
      <c r="J93" s="3"/>
      <c r="K93" s="3"/>
      <c r="L93" s="3"/>
      <c r="M93" s="3"/>
      <c r="N93" s="3"/>
    </row>
    <row r="94" spans="1:14" ht="15" customHeight="1" x14ac:dyDescent="0.25">
      <c r="A94" s="74"/>
      <c r="B94" s="74"/>
      <c r="C94" s="21"/>
      <c r="D94" s="22"/>
      <c r="E94" s="11"/>
      <c r="F94" s="3"/>
      <c r="G94" s="11"/>
      <c r="H94" s="34"/>
      <c r="I94" s="3"/>
      <c r="J94" s="3"/>
      <c r="K94" s="3"/>
      <c r="L94" s="3"/>
      <c r="M94" s="3"/>
      <c r="N94" s="3"/>
    </row>
    <row r="95" spans="1:14" ht="15" customHeight="1" x14ac:dyDescent="0.25">
      <c r="A95" s="20"/>
      <c r="B95" s="20" t="s">
        <v>249</v>
      </c>
      <c r="C95" s="21" t="s">
        <v>250</v>
      </c>
      <c r="D95" s="22" t="s">
        <v>251</v>
      </c>
      <c r="E95" s="11" t="str">
        <f>"-"&amp;B95&amp;"TTM"</f>
        <v>-OtherWCChgTTM</v>
      </c>
      <c r="F95" s="3"/>
      <c r="G95" s="11">
        <v>15</v>
      </c>
      <c r="H95" s="34">
        <v>-7.0000000000000007E-2</v>
      </c>
      <c r="I95" s="3"/>
      <c r="J95" s="3"/>
      <c r="K95" s="3"/>
      <c r="L95" s="3"/>
      <c r="M95" s="3"/>
      <c r="N95" s="3"/>
    </row>
    <row r="96" spans="1:14" ht="15" customHeight="1" x14ac:dyDescent="0.25">
      <c r="A96" s="24"/>
      <c r="B96" s="25" t="s">
        <v>252</v>
      </c>
      <c r="C96" s="93" t="s">
        <v>253</v>
      </c>
      <c r="D96" s="27" t="s">
        <v>254</v>
      </c>
      <c r="E96" s="3"/>
      <c r="F96" s="3"/>
      <c r="G96" s="11">
        <v>15</v>
      </c>
      <c r="H96" s="11">
        <v>-0.06</v>
      </c>
      <c r="I96" s="3"/>
      <c r="J96" s="3"/>
      <c r="K96" s="3"/>
      <c r="L96" s="3"/>
      <c r="M96" s="3"/>
      <c r="N96" s="3"/>
    </row>
    <row r="97" spans="1:14" ht="15" customHeight="1" x14ac:dyDescent="0.25">
      <c r="A97" s="90"/>
      <c r="B97" s="90"/>
      <c r="C97" s="91" t="s">
        <v>255</v>
      </c>
      <c r="D97" s="81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customHeight="1" x14ac:dyDescent="0.25">
      <c r="A98" s="20"/>
      <c r="B98" s="20" t="s">
        <v>256</v>
      </c>
      <c r="C98" s="21" t="s">
        <v>257</v>
      </c>
      <c r="D98" s="22" t="s">
        <v>258</v>
      </c>
      <c r="E98" s="94" t="s">
        <v>259</v>
      </c>
      <c r="F98" s="3"/>
      <c r="G98" s="3"/>
      <c r="H98" s="3"/>
      <c r="I98" s="3"/>
      <c r="J98" s="3"/>
      <c r="K98" s="3"/>
      <c r="L98" s="3"/>
      <c r="M98" s="3"/>
      <c r="N98" s="3"/>
    </row>
    <row r="99" spans="1:14" ht="15" customHeight="1" x14ac:dyDescent="0.25">
      <c r="A99" s="20"/>
      <c r="B99" s="20" t="s">
        <v>260</v>
      </c>
      <c r="C99" s="21" t="s">
        <v>261</v>
      </c>
      <c r="D99" s="22" t="s">
        <v>262</v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 customHeight="1" x14ac:dyDescent="0.25">
      <c r="A100" s="20"/>
      <c r="B100" s="20" t="s">
        <v>263</v>
      </c>
      <c r="C100" s="21" t="s">
        <v>264</v>
      </c>
      <c r="D100" s="22" t="s">
        <v>265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 customHeight="1" x14ac:dyDescent="0.25">
      <c r="A101" s="20"/>
      <c r="B101" s="20" t="s">
        <v>266</v>
      </c>
      <c r="C101" s="21" t="s">
        <v>267</v>
      </c>
      <c r="D101" s="22" t="s">
        <v>268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 customHeight="1" x14ac:dyDescent="0.25">
      <c r="A102" s="24"/>
      <c r="B102" s="25" t="s">
        <v>269</v>
      </c>
      <c r="C102" s="93" t="s">
        <v>270</v>
      </c>
      <c r="D102" s="27" t="s">
        <v>271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 customHeight="1" x14ac:dyDescent="0.25">
      <c r="A103" s="90"/>
      <c r="B103" s="90"/>
      <c r="C103" s="91" t="s">
        <v>272</v>
      </c>
      <c r="D103" s="90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 customHeight="1" x14ac:dyDescent="0.25">
      <c r="A104" s="20"/>
      <c r="B104" s="20" t="s">
        <v>273</v>
      </c>
      <c r="C104" s="21" t="s">
        <v>274</v>
      </c>
      <c r="D104" s="22" t="s">
        <v>275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 customHeight="1" x14ac:dyDescent="0.25">
      <c r="A105" s="20"/>
      <c r="B105" s="20" t="s">
        <v>276</v>
      </c>
      <c r="C105" s="21" t="s">
        <v>277</v>
      </c>
      <c r="D105" s="22" t="s">
        <v>278</v>
      </c>
      <c r="E105" s="11" t="s">
        <v>279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 customHeight="1" x14ac:dyDescent="0.25">
      <c r="A106" s="20"/>
      <c r="B106" s="20" t="s">
        <v>280</v>
      </c>
      <c r="C106" s="21" t="s">
        <v>281</v>
      </c>
      <c r="D106" s="22" t="s">
        <v>282</v>
      </c>
      <c r="E106" s="11" t="s">
        <v>279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 customHeight="1" x14ac:dyDescent="0.25">
      <c r="A107" s="20"/>
      <c r="B107" s="20" t="s">
        <v>283</v>
      </c>
      <c r="C107" s="21" t="s">
        <v>284</v>
      </c>
      <c r="D107" s="22" t="s">
        <v>285</v>
      </c>
      <c r="E107" s="3"/>
      <c r="F107" s="11" t="s">
        <v>286</v>
      </c>
      <c r="G107" s="3"/>
      <c r="H107" s="3"/>
      <c r="I107" s="3"/>
      <c r="J107" s="3"/>
      <c r="K107" s="3"/>
      <c r="L107" s="3"/>
      <c r="M107" s="3"/>
      <c r="N107" s="3"/>
    </row>
    <row r="108" spans="1:14" ht="15" customHeight="1" x14ac:dyDescent="0.25">
      <c r="A108" s="20"/>
      <c r="B108" s="20" t="s">
        <v>287</v>
      </c>
      <c r="C108" s="21" t="s">
        <v>288</v>
      </c>
      <c r="D108" s="22" t="s">
        <v>289</v>
      </c>
      <c r="E108" s="3"/>
      <c r="F108" s="11" t="s">
        <v>290</v>
      </c>
      <c r="G108" s="3"/>
      <c r="H108" s="3"/>
      <c r="I108" s="3"/>
      <c r="J108" s="3"/>
      <c r="K108" s="3"/>
      <c r="L108" s="3"/>
      <c r="M108" s="3"/>
      <c r="N108" s="3"/>
    </row>
    <row r="109" spans="1:14" ht="15" customHeight="1" x14ac:dyDescent="0.25">
      <c r="A109" s="20"/>
      <c r="B109" s="20" t="s">
        <v>291</v>
      </c>
      <c r="C109" s="21" t="s">
        <v>292</v>
      </c>
      <c r="D109" s="22" t="s">
        <v>293</v>
      </c>
      <c r="E109" s="3"/>
      <c r="F109" s="11" t="s">
        <v>294</v>
      </c>
      <c r="G109" s="3"/>
      <c r="H109" s="3"/>
      <c r="I109" s="3"/>
      <c r="J109" s="3"/>
      <c r="K109" s="3"/>
      <c r="L109" s="3"/>
      <c r="M109" s="3"/>
      <c r="N109" s="3"/>
    </row>
    <row r="110" spans="1:14" ht="15" customHeight="1" x14ac:dyDescent="0.25">
      <c r="A110" s="20"/>
      <c r="B110" s="20" t="s">
        <v>295</v>
      </c>
      <c r="C110" s="21" t="s">
        <v>296</v>
      </c>
      <c r="D110" s="22" t="s">
        <v>297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 customHeight="1" x14ac:dyDescent="0.25">
      <c r="A111" s="24"/>
      <c r="B111" s="25" t="s">
        <v>298</v>
      </c>
      <c r="C111" s="93" t="s">
        <v>299</v>
      </c>
      <c r="D111" s="27" t="s">
        <v>300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 customHeight="1" x14ac:dyDescent="0.25">
      <c r="A112" s="95"/>
      <c r="B112" s="95"/>
      <c r="C112" s="96"/>
      <c r="D112" s="97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 customHeight="1" x14ac:dyDescent="0.25">
      <c r="A113" s="20"/>
      <c r="B113" s="44" t="s">
        <v>301</v>
      </c>
      <c r="C113" s="45" t="s">
        <v>302</v>
      </c>
      <c r="D113" s="22" t="s">
        <v>303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 customHeight="1" x14ac:dyDescent="0.25">
      <c r="A114" s="48"/>
      <c r="B114" s="48" t="s">
        <v>304</v>
      </c>
      <c r="C114" s="48"/>
      <c r="D114" s="97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 customHeight="1" x14ac:dyDescent="0.25">
      <c r="A115" s="49"/>
      <c r="B115" s="98" t="s">
        <v>305</v>
      </c>
      <c r="C115" s="51" t="s">
        <v>306</v>
      </c>
      <c r="D115" s="99" t="s">
        <v>307</v>
      </c>
      <c r="E115" s="94" t="s">
        <v>308</v>
      </c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 customHeight="1" x14ac:dyDescent="0.25">
      <c r="A116" s="48"/>
      <c r="B116" s="48" t="s">
        <v>309</v>
      </c>
      <c r="C116" s="48"/>
      <c r="D116" s="97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 customHeight="1" x14ac:dyDescent="0.25">
      <c r="A117" s="49"/>
      <c r="B117" s="50" t="s">
        <v>310</v>
      </c>
      <c r="C117" s="100" t="s">
        <v>311</v>
      </c>
      <c r="D117" s="101" t="s">
        <v>232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 customHeight="1" x14ac:dyDescent="0.25">
      <c r="A118" s="1"/>
      <c r="B118" s="102"/>
      <c r="C118" s="103"/>
      <c r="D118" s="104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 customHeight="1" x14ac:dyDescent="0.25">
      <c r="A119" s="3"/>
      <c r="B119" s="3"/>
      <c r="C119" s="9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 customHeight="1" x14ac:dyDescent="0.25">
      <c r="A120" s="3"/>
      <c r="B120" s="3"/>
      <c r="C120" s="9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 customHeight="1" x14ac:dyDescent="0.25">
      <c r="A121" s="105"/>
      <c r="B121" s="105" t="s">
        <v>312</v>
      </c>
      <c r="E121" s="106"/>
      <c r="G121" s="3"/>
      <c r="H121" s="3"/>
      <c r="I121" s="3"/>
      <c r="J121" s="3"/>
      <c r="K121" s="3"/>
      <c r="L121" s="3"/>
      <c r="M121" s="3"/>
      <c r="N121" s="3"/>
    </row>
    <row r="122" spans="1:14" ht="15" customHeight="1" x14ac:dyDescent="0.25">
      <c r="A122" s="94"/>
      <c r="B122" s="108" t="s">
        <v>313</v>
      </c>
      <c r="C122" s="109"/>
      <c r="D122" s="109"/>
      <c r="E122" s="109"/>
      <c r="F122" s="109"/>
      <c r="G122" s="3"/>
      <c r="H122" s="3"/>
      <c r="I122" s="3"/>
      <c r="J122" s="3"/>
      <c r="K122" s="3"/>
      <c r="L122" s="3"/>
      <c r="M122" s="3"/>
      <c r="N122" s="3"/>
    </row>
    <row r="123" spans="1:14" ht="15" customHeight="1" x14ac:dyDescent="0.25">
      <c r="A123" s="94"/>
      <c r="B123" s="108" t="s">
        <v>314</v>
      </c>
      <c r="C123" s="109"/>
      <c r="D123" s="109"/>
      <c r="E123" s="109"/>
      <c r="F123" s="109"/>
      <c r="G123" s="3"/>
      <c r="H123" s="3"/>
      <c r="I123" s="3"/>
      <c r="J123" s="3"/>
      <c r="K123" s="3"/>
      <c r="L123" s="3"/>
      <c r="M123" s="3"/>
      <c r="N123" s="3"/>
    </row>
    <row r="124" spans="1:14" ht="15" customHeight="1" x14ac:dyDescent="0.25">
      <c r="A124" s="94"/>
      <c r="B124" s="108" t="s">
        <v>315</v>
      </c>
      <c r="C124" s="109"/>
      <c r="D124" s="109"/>
      <c r="E124" s="109"/>
      <c r="F124" s="109"/>
      <c r="G124" s="3"/>
      <c r="H124" s="3"/>
      <c r="I124" s="3"/>
      <c r="J124" s="3"/>
      <c r="K124" s="3"/>
      <c r="L124" s="3"/>
      <c r="M124" s="3"/>
      <c r="N124" s="3"/>
    </row>
    <row r="125" spans="1:14" ht="15" customHeight="1" x14ac:dyDescent="0.25">
      <c r="A125" s="94"/>
      <c r="B125" s="108" t="s">
        <v>316</v>
      </c>
      <c r="C125" s="109"/>
      <c r="D125" s="109"/>
      <c r="E125" s="109"/>
      <c r="F125" s="109"/>
      <c r="G125" s="3"/>
      <c r="H125" s="3"/>
      <c r="I125" s="3"/>
      <c r="J125" s="3"/>
      <c r="K125" s="3"/>
      <c r="L125" s="3"/>
      <c r="M125" s="3"/>
      <c r="N125" s="3"/>
    </row>
    <row r="126" spans="1:14" ht="15" customHeight="1" x14ac:dyDescent="0.25">
      <c r="A126" s="94"/>
      <c r="B126" s="108" t="s">
        <v>317</v>
      </c>
      <c r="C126" s="109"/>
      <c r="D126" s="109"/>
      <c r="E126" s="109"/>
      <c r="F126" s="109"/>
      <c r="G126" s="3"/>
      <c r="H126" s="3"/>
      <c r="I126" s="3"/>
      <c r="J126" s="3"/>
      <c r="K126" s="3"/>
      <c r="L126" s="3"/>
      <c r="M126" s="3"/>
      <c r="N126" s="3"/>
    </row>
    <row r="127" spans="1:14" ht="15" customHeight="1" x14ac:dyDescent="0.25">
      <c r="A127" s="34"/>
      <c r="B127" s="108" t="s">
        <v>318</v>
      </c>
      <c r="C127" s="109"/>
      <c r="D127" s="109"/>
      <c r="E127" s="109"/>
      <c r="F127" s="109"/>
      <c r="G127" s="3"/>
      <c r="H127" s="3"/>
      <c r="I127" s="3"/>
      <c r="J127" s="3"/>
      <c r="K127" s="3"/>
      <c r="L127" s="3"/>
      <c r="M127" s="3"/>
      <c r="N127" s="3"/>
    </row>
    <row r="128" spans="1:14" ht="15" customHeight="1" x14ac:dyDescent="0.25">
      <c r="A128" s="11"/>
      <c r="B128" s="11" t="s">
        <v>319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 customHeight="1" x14ac:dyDescent="0.25">
      <c r="A154" s="3"/>
      <c r="B154" s="3"/>
      <c r="C154" s="3"/>
      <c r="D154" s="3"/>
      <c r="E154" s="3"/>
      <c r="F154" s="107"/>
      <c r="G154" s="3"/>
      <c r="H154" s="3"/>
      <c r="I154" s="3"/>
      <c r="J154" s="3"/>
      <c r="K154" s="3"/>
      <c r="L154" s="3"/>
      <c r="M154" s="3"/>
      <c r="N154" s="3"/>
    </row>
  </sheetData>
  <mergeCells count="8">
    <mergeCell ref="B125:F125"/>
    <mergeCell ref="B126:F126"/>
    <mergeCell ref="B127:F127"/>
    <mergeCell ref="C1:D1"/>
    <mergeCell ref="B2:D2"/>
    <mergeCell ref="B122:F122"/>
    <mergeCell ref="B123:F123"/>
    <mergeCell ref="B124:F124"/>
  </mergeCells>
  <hyperlinks>
    <hyperlink ref="F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Compustat Line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Better</dc:creator>
  <cp:lastModifiedBy>Better</cp:lastModifiedBy>
  <dcterms:created xsi:type="dcterms:W3CDTF">2015-12-11T04:20:15Z</dcterms:created>
  <dcterms:modified xsi:type="dcterms:W3CDTF">2015-12-11T04:20:16Z</dcterms:modified>
</cp:coreProperties>
</file>