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pa\Documents\Dans docs\"/>
    </mc:Choice>
  </mc:AlternateContent>
  <xr:revisionPtr revIDLastSave="0" documentId="13_ncr:1_{D6307041-6F7E-4580-A857-18A48F024A27}" xr6:coauthVersionLast="45" xr6:coauthVersionMax="45" xr10:uidLastSave="{00000000-0000-0000-0000-000000000000}"/>
  <bookViews>
    <workbookView xWindow="28680" yWindow="-120" windowWidth="29040" windowHeight="15840" xr2:uid="{25BD5595-2631-42CE-B5C0-FBE94EF52638}"/>
  </bookViews>
  <sheets>
    <sheet name="analysis" sheetId="4" r:id="rId1"/>
    <sheet name="Issues" sheetId="2" r:id="rId2"/>
  </sheets>
  <definedNames>
    <definedName name="_xlnm._FilterDatabase" localSheetId="0" hidden="1">analysis!$A$11:$CJ$509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18" i="4" l="1"/>
  <c r="BR16" i="4"/>
  <c r="BL303" i="4" l="1"/>
  <c r="BL189" i="4"/>
  <c r="BL126" i="4"/>
  <c r="BL89" i="4"/>
  <c r="BL88" i="4"/>
  <c r="AP1" i="4"/>
  <c r="L1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AD5" i="4"/>
  <c r="AC5" i="4"/>
  <c r="AB5" i="4"/>
  <c r="AB7" i="4" s="1"/>
  <c r="AA5" i="4"/>
  <c r="Z5" i="4"/>
  <c r="Y5" i="4"/>
  <c r="X5" i="4"/>
  <c r="W5" i="4"/>
  <c r="V5" i="4"/>
  <c r="U5" i="4"/>
  <c r="T5" i="4"/>
  <c r="T7" i="4" s="1"/>
  <c r="S5" i="4"/>
  <c r="R5" i="4"/>
  <c r="Q5" i="4"/>
  <c r="P5" i="4"/>
  <c r="P7" i="4" s="1"/>
  <c r="O5" i="4"/>
  <c r="N5" i="4"/>
  <c r="M5" i="4"/>
  <c r="L5" i="4"/>
  <c r="K5" i="4"/>
  <c r="J5" i="4"/>
  <c r="I5" i="4"/>
  <c r="H5" i="4"/>
  <c r="G6" i="4"/>
  <c r="BV3" i="4"/>
  <c r="BV4" i="4"/>
  <c r="BV7" i="4"/>
  <c r="BV6" i="4"/>
  <c r="BV8" i="4"/>
  <c r="CJ509" i="4"/>
  <c r="CI509" i="4"/>
  <c r="CH509" i="4"/>
  <c r="CG509" i="4"/>
  <c r="CF509" i="4"/>
  <c r="CE509" i="4"/>
  <c r="CD509" i="4"/>
  <c r="CC509" i="4"/>
  <c r="CB509" i="4"/>
  <c r="CA509" i="4"/>
  <c r="BZ509" i="4"/>
  <c r="BY509" i="4"/>
  <c r="BX509" i="4"/>
  <c r="BW509" i="4"/>
  <c r="BU509" i="4"/>
  <c r="BT509" i="4"/>
  <c r="BS509" i="4"/>
  <c r="BR509" i="4"/>
  <c r="BQ509" i="4"/>
  <c r="BP509" i="4"/>
  <c r="BO509" i="4"/>
  <c r="BN509" i="4"/>
  <c r="BM509" i="4"/>
  <c r="BL509" i="4"/>
  <c r="BK509" i="4"/>
  <c r="BJ509" i="4"/>
  <c r="CJ508" i="4"/>
  <c r="CI508" i="4"/>
  <c r="CH508" i="4"/>
  <c r="CG508" i="4"/>
  <c r="CF508" i="4"/>
  <c r="CE508" i="4"/>
  <c r="CD508" i="4"/>
  <c r="CC508" i="4"/>
  <c r="CB508" i="4"/>
  <c r="CA508" i="4"/>
  <c r="BZ508" i="4"/>
  <c r="BY508" i="4"/>
  <c r="BX508" i="4"/>
  <c r="BW508" i="4"/>
  <c r="BU508" i="4"/>
  <c r="BT508" i="4"/>
  <c r="BS508" i="4"/>
  <c r="BR508" i="4"/>
  <c r="BQ508" i="4"/>
  <c r="BP508" i="4"/>
  <c r="BO508" i="4"/>
  <c r="BN508" i="4"/>
  <c r="BM508" i="4"/>
  <c r="BL508" i="4"/>
  <c r="BK508" i="4"/>
  <c r="BJ508" i="4"/>
  <c r="CJ507" i="4"/>
  <c r="CI507" i="4"/>
  <c r="CH507" i="4"/>
  <c r="CG507" i="4"/>
  <c r="CF507" i="4"/>
  <c r="CE507" i="4"/>
  <c r="CD507" i="4"/>
  <c r="CC507" i="4"/>
  <c r="CB507" i="4"/>
  <c r="CA507" i="4"/>
  <c r="BZ507" i="4"/>
  <c r="BY507" i="4"/>
  <c r="BX507" i="4"/>
  <c r="BW507" i="4"/>
  <c r="BU507" i="4"/>
  <c r="BT507" i="4"/>
  <c r="BS507" i="4"/>
  <c r="BR507" i="4"/>
  <c r="BQ507" i="4"/>
  <c r="BP507" i="4"/>
  <c r="BO507" i="4"/>
  <c r="BN507" i="4"/>
  <c r="BM507" i="4"/>
  <c r="BL507" i="4"/>
  <c r="BK507" i="4"/>
  <c r="BJ507" i="4"/>
  <c r="CJ506" i="4"/>
  <c r="CI506" i="4"/>
  <c r="CH506" i="4"/>
  <c r="CG506" i="4"/>
  <c r="CF506" i="4"/>
  <c r="CE506" i="4"/>
  <c r="CD506" i="4"/>
  <c r="CC506" i="4"/>
  <c r="CB506" i="4"/>
  <c r="CA506" i="4"/>
  <c r="BZ506" i="4"/>
  <c r="BY506" i="4"/>
  <c r="BX506" i="4"/>
  <c r="BW506" i="4"/>
  <c r="BU506" i="4"/>
  <c r="BT506" i="4"/>
  <c r="BS506" i="4"/>
  <c r="BR506" i="4"/>
  <c r="BQ506" i="4"/>
  <c r="BP506" i="4"/>
  <c r="BO506" i="4"/>
  <c r="BN506" i="4"/>
  <c r="BM506" i="4"/>
  <c r="BL506" i="4"/>
  <c r="BK506" i="4"/>
  <c r="BJ506" i="4"/>
  <c r="CJ505" i="4"/>
  <c r="CI505" i="4"/>
  <c r="CH505" i="4"/>
  <c r="CG505" i="4"/>
  <c r="CF505" i="4"/>
  <c r="CE505" i="4"/>
  <c r="CD505" i="4"/>
  <c r="CC505" i="4"/>
  <c r="CB505" i="4"/>
  <c r="CA505" i="4"/>
  <c r="BZ505" i="4"/>
  <c r="BY505" i="4"/>
  <c r="BX505" i="4"/>
  <c r="BW505" i="4"/>
  <c r="BU505" i="4"/>
  <c r="BT505" i="4"/>
  <c r="BS505" i="4"/>
  <c r="BR505" i="4"/>
  <c r="BQ505" i="4"/>
  <c r="BP505" i="4"/>
  <c r="BO505" i="4"/>
  <c r="BN505" i="4"/>
  <c r="BM505" i="4"/>
  <c r="BL505" i="4"/>
  <c r="BK505" i="4"/>
  <c r="BJ505" i="4"/>
  <c r="CJ504" i="4"/>
  <c r="CI504" i="4"/>
  <c r="CH504" i="4"/>
  <c r="CG504" i="4"/>
  <c r="CF504" i="4"/>
  <c r="CE504" i="4"/>
  <c r="CD504" i="4"/>
  <c r="CC504" i="4"/>
  <c r="CB504" i="4"/>
  <c r="CA504" i="4"/>
  <c r="BZ504" i="4"/>
  <c r="BY504" i="4"/>
  <c r="BX504" i="4"/>
  <c r="BW504" i="4"/>
  <c r="BU504" i="4"/>
  <c r="BT504" i="4"/>
  <c r="BS504" i="4"/>
  <c r="BR504" i="4"/>
  <c r="BQ504" i="4"/>
  <c r="BP504" i="4"/>
  <c r="BO504" i="4"/>
  <c r="BN504" i="4"/>
  <c r="BM504" i="4"/>
  <c r="BL504" i="4"/>
  <c r="BK504" i="4"/>
  <c r="BJ504" i="4"/>
  <c r="CJ503" i="4"/>
  <c r="CI503" i="4"/>
  <c r="CH503" i="4"/>
  <c r="CG503" i="4"/>
  <c r="CF503" i="4"/>
  <c r="CE503" i="4"/>
  <c r="CD503" i="4"/>
  <c r="CC503" i="4"/>
  <c r="CB503" i="4"/>
  <c r="CA503" i="4"/>
  <c r="BZ503" i="4"/>
  <c r="BY503" i="4"/>
  <c r="BX503" i="4"/>
  <c r="BW503" i="4"/>
  <c r="BU503" i="4"/>
  <c r="BT503" i="4"/>
  <c r="BS503" i="4"/>
  <c r="BR503" i="4"/>
  <c r="BQ503" i="4"/>
  <c r="BP503" i="4"/>
  <c r="BO503" i="4"/>
  <c r="BN503" i="4"/>
  <c r="BM503" i="4"/>
  <c r="BL503" i="4"/>
  <c r="BK503" i="4"/>
  <c r="BJ503" i="4"/>
  <c r="CJ502" i="4"/>
  <c r="CI502" i="4"/>
  <c r="CH502" i="4"/>
  <c r="CG502" i="4"/>
  <c r="CF502" i="4"/>
  <c r="CE502" i="4"/>
  <c r="CD502" i="4"/>
  <c r="CC502" i="4"/>
  <c r="CB502" i="4"/>
  <c r="CA502" i="4"/>
  <c r="BZ502" i="4"/>
  <c r="BY502" i="4"/>
  <c r="BX502" i="4"/>
  <c r="BW502" i="4"/>
  <c r="BU502" i="4"/>
  <c r="BT502" i="4"/>
  <c r="BS502" i="4"/>
  <c r="BR502" i="4"/>
  <c r="BQ502" i="4"/>
  <c r="BP502" i="4"/>
  <c r="BO502" i="4"/>
  <c r="BN502" i="4"/>
  <c r="BM502" i="4"/>
  <c r="BL502" i="4"/>
  <c r="BK502" i="4"/>
  <c r="BJ502" i="4"/>
  <c r="CJ501" i="4"/>
  <c r="CI501" i="4"/>
  <c r="CH501" i="4"/>
  <c r="CG501" i="4"/>
  <c r="CF501" i="4"/>
  <c r="CE501" i="4"/>
  <c r="CD501" i="4"/>
  <c r="CC501" i="4"/>
  <c r="CB501" i="4"/>
  <c r="CA501" i="4"/>
  <c r="BZ501" i="4"/>
  <c r="BY501" i="4"/>
  <c r="BX501" i="4"/>
  <c r="BW501" i="4"/>
  <c r="BU501" i="4"/>
  <c r="BT501" i="4"/>
  <c r="BS501" i="4"/>
  <c r="BR501" i="4"/>
  <c r="BQ501" i="4"/>
  <c r="BP501" i="4"/>
  <c r="BO501" i="4"/>
  <c r="BN501" i="4"/>
  <c r="BM501" i="4"/>
  <c r="BL501" i="4"/>
  <c r="BK501" i="4"/>
  <c r="BJ501" i="4"/>
  <c r="CJ500" i="4"/>
  <c r="CI500" i="4"/>
  <c r="CH500" i="4"/>
  <c r="CG500" i="4"/>
  <c r="CF500" i="4"/>
  <c r="CE500" i="4"/>
  <c r="CD500" i="4"/>
  <c r="CC500" i="4"/>
  <c r="CB500" i="4"/>
  <c r="CA500" i="4"/>
  <c r="BZ500" i="4"/>
  <c r="BY500" i="4"/>
  <c r="BX500" i="4"/>
  <c r="BW500" i="4"/>
  <c r="BU500" i="4"/>
  <c r="BT500" i="4"/>
  <c r="BS500" i="4"/>
  <c r="BR500" i="4"/>
  <c r="BQ500" i="4"/>
  <c r="BP500" i="4"/>
  <c r="BO500" i="4"/>
  <c r="BN500" i="4"/>
  <c r="BM500" i="4"/>
  <c r="BL500" i="4"/>
  <c r="BK500" i="4"/>
  <c r="BJ500" i="4"/>
  <c r="CJ499" i="4"/>
  <c r="CI499" i="4"/>
  <c r="CH499" i="4"/>
  <c r="CG499" i="4"/>
  <c r="CF499" i="4"/>
  <c r="CE499" i="4"/>
  <c r="CD499" i="4"/>
  <c r="CC499" i="4"/>
  <c r="CB499" i="4"/>
  <c r="CA499" i="4"/>
  <c r="BZ499" i="4"/>
  <c r="BY499" i="4"/>
  <c r="BX499" i="4"/>
  <c r="BW499" i="4"/>
  <c r="BU499" i="4"/>
  <c r="BT499" i="4"/>
  <c r="BS499" i="4"/>
  <c r="BR499" i="4"/>
  <c r="BQ499" i="4"/>
  <c r="BP499" i="4"/>
  <c r="BO499" i="4"/>
  <c r="BN499" i="4"/>
  <c r="BM499" i="4"/>
  <c r="BL499" i="4"/>
  <c r="BK499" i="4"/>
  <c r="BJ499" i="4"/>
  <c r="CJ498" i="4"/>
  <c r="CI498" i="4"/>
  <c r="CH498" i="4"/>
  <c r="CG498" i="4"/>
  <c r="CF498" i="4"/>
  <c r="CE498" i="4"/>
  <c r="CD498" i="4"/>
  <c r="CC498" i="4"/>
  <c r="CB498" i="4"/>
  <c r="CA498" i="4"/>
  <c r="BZ498" i="4"/>
  <c r="BY498" i="4"/>
  <c r="BX498" i="4"/>
  <c r="BW498" i="4"/>
  <c r="BU498" i="4"/>
  <c r="BT498" i="4"/>
  <c r="BS498" i="4"/>
  <c r="BR498" i="4"/>
  <c r="BQ498" i="4"/>
  <c r="BP498" i="4"/>
  <c r="BO498" i="4"/>
  <c r="BN498" i="4"/>
  <c r="BM498" i="4"/>
  <c r="BL498" i="4"/>
  <c r="BK498" i="4"/>
  <c r="BJ498" i="4"/>
  <c r="CJ497" i="4"/>
  <c r="CI497" i="4"/>
  <c r="CH497" i="4"/>
  <c r="CG497" i="4"/>
  <c r="CF497" i="4"/>
  <c r="CE497" i="4"/>
  <c r="CD497" i="4"/>
  <c r="CC497" i="4"/>
  <c r="CB497" i="4"/>
  <c r="CA497" i="4"/>
  <c r="BZ497" i="4"/>
  <c r="BY497" i="4"/>
  <c r="BX497" i="4"/>
  <c r="BW497" i="4"/>
  <c r="BU497" i="4"/>
  <c r="BT497" i="4"/>
  <c r="BS497" i="4"/>
  <c r="BR497" i="4"/>
  <c r="BQ497" i="4"/>
  <c r="BP497" i="4"/>
  <c r="BO497" i="4"/>
  <c r="BN497" i="4"/>
  <c r="BM497" i="4"/>
  <c r="BL497" i="4"/>
  <c r="BK497" i="4"/>
  <c r="BJ497" i="4"/>
  <c r="CJ496" i="4"/>
  <c r="CI496" i="4"/>
  <c r="CH496" i="4"/>
  <c r="CG496" i="4"/>
  <c r="CF496" i="4"/>
  <c r="CE496" i="4"/>
  <c r="CD496" i="4"/>
  <c r="CC496" i="4"/>
  <c r="CB496" i="4"/>
  <c r="CA496" i="4"/>
  <c r="BZ496" i="4"/>
  <c r="BY496" i="4"/>
  <c r="BX496" i="4"/>
  <c r="BW496" i="4"/>
  <c r="BU496" i="4"/>
  <c r="BT496" i="4"/>
  <c r="BS496" i="4"/>
  <c r="BR496" i="4"/>
  <c r="BQ496" i="4"/>
  <c r="BP496" i="4"/>
  <c r="BO496" i="4"/>
  <c r="BN496" i="4"/>
  <c r="BM496" i="4"/>
  <c r="BL496" i="4"/>
  <c r="BK496" i="4"/>
  <c r="BJ496" i="4"/>
  <c r="CJ495" i="4"/>
  <c r="CI495" i="4"/>
  <c r="CH495" i="4"/>
  <c r="CG495" i="4"/>
  <c r="CF495" i="4"/>
  <c r="CE495" i="4"/>
  <c r="CD495" i="4"/>
  <c r="CC495" i="4"/>
  <c r="CB495" i="4"/>
  <c r="CA495" i="4"/>
  <c r="BZ495" i="4"/>
  <c r="BY495" i="4"/>
  <c r="BX495" i="4"/>
  <c r="BW495" i="4"/>
  <c r="BU495" i="4"/>
  <c r="BT495" i="4"/>
  <c r="BS495" i="4"/>
  <c r="BR495" i="4"/>
  <c r="BQ495" i="4"/>
  <c r="BP495" i="4"/>
  <c r="BO495" i="4"/>
  <c r="BN495" i="4"/>
  <c r="BM495" i="4"/>
  <c r="BL495" i="4"/>
  <c r="BK495" i="4"/>
  <c r="BJ495" i="4"/>
  <c r="CJ494" i="4"/>
  <c r="CI494" i="4"/>
  <c r="CH494" i="4"/>
  <c r="CG494" i="4"/>
  <c r="CF494" i="4"/>
  <c r="CE494" i="4"/>
  <c r="CD494" i="4"/>
  <c r="CC494" i="4"/>
  <c r="CB494" i="4"/>
  <c r="CA494" i="4"/>
  <c r="BZ494" i="4"/>
  <c r="BY494" i="4"/>
  <c r="BX494" i="4"/>
  <c r="BW494" i="4"/>
  <c r="BU494" i="4"/>
  <c r="BT494" i="4"/>
  <c r="BS494" i="4"/>
  <c r="BR494" i="4"/>
  <c r="BQ494" i="4"/>
  <c r="BP494" i="4"/>
  <c r="BO494" i="4"/>
  <c r="BN494" i="4"/>
  <c r="BM494" i="4"/>
  <c r="BL494" i="4"/>
  <c r="BK494" i="4"/>
  <c r="BJ494" i="4"/>
  <c r="CJ493" i="4"/>
  <c r="CI493" i="4"/>
  <c r="CH493" i="4"/>
  <c r="CG493" i="4"/>
  <c r="CF493" i="4"/>
  <c r="CE493" i="4"/>
  <c r="CD493" i="4"/>
  <c r="CC493" i="4"/>
  <c r="CB493" i="4"/>
  <c r="CA493" i="4"/>
  <c r="BZ493" i="4"/>
  <c r="BY493" i="4"/>
  <c r="BX493" i="4"/>
  <c r="BW493" i="4"/>
  <c r="BU493" i="4"/>
  <c r="BT493" i="4"/>
  <c r="BS493" i="4"/>
  <c r="BR493" i="4"/>
  <c r="BQ493" i="4"/>
  <c r="BP493" i="4"/>
  <c r="BO493" i="4"/>
  <c r="BN493" i="4"/>
  <c r="BM493" i="4"/>
  <c r="BL493" i="4"/>
  <c r="BK493" i="4"/>
  <c r="BJ493" i="4"/>
  <c r="CJ492" i="4"/>
  <c r="CI492" i="4"/>
  <c r="CH492" i="4"/>
  <c r="CG492" i="4"/>
  <c r="CF492" i="4"/>
  <c r="CE492" i="4"/>
  <c r="CD492" i="4"/>
  <c r="CC492" i="4"/>
  <c r="CB492" i="4"/>
  <c r="CA492" i="4"/>
  <c r="BZ492" i="4"/>
  <c r="BY492" i="4"/>
  <c r="BX492" i="4"/>
  <c r="BW492" i="4"/>
  <c r="BU492" i="4"/>
  <c r="BT492" i="4"/>
  <c r="BS492" i="4"/>
  <c r="BR492" i="4"/>
  <c r="BQ492" i="4"/>
  <c r="BP492" i="4"/>
  <c r="BO492" i="4"/>
  <c r="BN492" i="4"/>
  <c r="BM492" i="4"/>
  <c r="BL492" i="4"/>
  <c r="BK492" i="4"/>
  <c r="BJ492" i="4"/>
  <c r="CJ491" i="4"/>
  <c r="CI491" i="4"/>
  <c r="CH491" i="4"/>
  <c r="CG491" i="4"/>
  <c r="CF491" i="4"/>
  <c r="CE491" i="4"/>
  <c r="CD491" i="4"/>
  <c r="CC491" i="4"/>
  <c r="CB491" i="4"/>
  <c r="CA491" i="4"/>
  <c r="BZ491" i="4"/>
  <c r="BY491" i="4"/>
  <c r="BX491" i="4"/>
  <c r="BW491" i="4"/>
  <c r="BU491" i="4"/>
  <c r="BT491" i="4"/>
  <c r="BS491" i="4"/>
  <c r="BR491" i="4"/>
  <c r="BQ491" i="4"/>
  <c r="BP491" i="4"/>
  <c r="BO491" i="4"/>
  <c r="BN491" i="4"/>
  <c r="BM491" i="4"/>
  <c r="BL491" i="4"/>
  <c r="BK491" i="4"/>
  <c r="BJ491" i="4"/>
  <c r="CJ490" i="4"/>
  <c r="CI490" i="4"/>
  <c r="CH490" i="4"/>
  <c r="CG490" i="4"/>
  <c r="CF490" i="4"/>
  <c r="CE490" i="4"/>
  <c r="CD490" i="4"/>
  <c r="CC490" i="4"/>
  <c r="CB490" i="4"/>
  <c r="CA490" i="4"/>
  <c r="BZ490" i="4"/>
  <c r="BY490" i="4"/>
  <c r="BX490" i="4"/>
  <c r="BW490" i="4"/>
  <c r="BU490" i="4"/>
  <c r="BT490" i="4"/>
  <c r="BS490" i="4"/>
  <c r="BR490" i="4"/>
  <c r="BQ490" i="4"/>
  <c r="BP490" i="4"/>
  <c r="BO490" i="4"/>
  <c r="BN490" i="4"/>
  <c r="BM490" i="4"/>
  <c r="BL490" i="4"/>
  <c r="BK490" i="4"/>
  <c r="BJ490" i="4"/>
  <c r="CJ489" i="4"/>
  <c r="CI489" i="4"/>
  <c r="CH489" i="4"/>
  <c r="CG489" i="4"/>
  <c r="CF489" i="4"/>
  <c r="CE489" i="4"/>
  <c r="CD489" i="4"/>
  <c r="CC489" i="4"/>
  <c r="CB489" i="4"/>
  <c r="CA489" i="4"/>
  <c r="BZ489" i="4"/>
  <c r="BY489" i="4"/>
  <c r="BX489" i="4"/>
  <c r="BW489" i="4"/>
  <c r="BU489" i="4"/>
  <c r="BT489" i="4"/>
  <c r="BS489" i="4"/>
  <c r="BR489" i="4"/>
  <c r="BQ489" i="4"/>
  <c r="BP489" i="4"/>
  <c r="BO489" i="4"/>
  <c r="BN489" i="4"/>
  <c r="BM489" i="4"/>
  <c r="BL489" i="4"/>
  <c r="BK489" i="4"/>
  <c r="BJ489" i="4"/>
  <c r="CJ488" i="4"/>
  <c r="CI488" i="4"/>
  <c r="CH488" i="4"/>
  <c r="CG488" i="4"/>
  <c r="CF488" i="4"/>
  <c r="CE488" i="4"/>
  <c r="CD488" i="4"/>
  <c r="CC488" i="4"/>
  <c r="CB488" i="4"/>
  <c r="CA488" i="4"/>
  <c r="BZ488" i="4"/>
  <c r="BY488" i="4"/>
  <c r="BX488" i="4"/>
  <c r="BW488" i="4"/>
  <c r="BU488" i="4"/>
  <c r="BT488" i="4"/>
  <c r="BS488" i="4"/>
  <c r="BR488" i="4"/>
  <c r="BQ488" i="4"/>
  <c r="BP488" i="4"/>
  <c r="BO488" i="4"/>
  <c r="BN488" i="4"/>
  <c r="BM488" i="4"/>
  <c r="BL488" i="4"/>
  <c r="BK488" i="4"/>
  <c r="BJ488" i="4"/>
  <c r="CJ487" i="4"/>
  <c r="CI487" i="4"/>
  <c r="CH487" i="4"/>
  <c r="CG487" i="4"/>
  <c r="CF487" i="4"/>
  <c r="CE487" i="4"/>
  <c r="CD487" i="4"/>
  <c r="CC487" i="4"/>
  <c r="CB487" i="4"/>
  <c r="CA487" i="4"/>
  <c r="BZ487" i="4"/>
  <c r="BY487" i="4"/>
  <c r="BX487" i="4"/>
  <c r="BW487" i="4"/>
  <c r="BU487" i="4"/>
  <c r="BT487" i="4"/>
  <c r="BS487" i="4"/>
  <c r="BR487" i="4"/>
  <c r="BQ487" i="4"/>
  <c r="BP487" i="4"/>
  <c r="BO487" i="4"/>
  <c r="BN487" i="4"/>
  <c r="BM487" i="4"/>
  <c r="BL487" i="4"/>
  <c r="BK487" i="4"/>
  <c r="BJ487" i="4"/>
  <c r="CJ486" i="4"/>
  <c r="CI486" i="4"/>
  <c r="CH486" i="4"/>
  <c r="CG486" i="4"/>
  <c r="CF486" i="4"/>
  <c r="CE486" i="4"/>
  <c r="CD486" i="4"/>
  <c r="CC486" i="4"/>
  <c r="CB486" i="4"/>
  <c r="CA486" i="4"/>
  <c r="BZ486" i="4"/>
  <c r="BY486" i="4"/>
  <c r="BX486" i="4"/>
  <c r="BW486" i="4"/>
  <c r="BU486" i="4"/>
  <c r="BT486" i="4"/>
  <c r="BS486" i="4"/>
  <c r="BR486" i="4"/>
  <c r="BQ486" i="4"/>
  <c r="BP486" i="4"/>
  <c r="BO486" i="4"/>
  <c r="BN486" i="4"/>
  <c r="BM486" i="4"/>
  <c r="BL486" i="4"/>
  <c r="BK486" i="4"/>
  <c r="BJ486" i="4"/>
  <c r="CJ485" i="4"/>
  <c r="CI485" i="4"/>
  <c r="CH485" i="4"/>
  <c r="CG485" i="4"/>
  <c r="CF485" i="4"/>
  <c r="CE485" i="4"/>
  <c r="CD485" i="4"/>
  <c r="CC485" i="4"/>
  <c r="CB485" i="4"/>
  <c r="CA485" i="4"/>
  <c r="BZ485" i="4"/>
  <c r="BY485" i="4"/>
  <c r="BX485" i="4"/>
  <c r="BW485" i="4"/>
  <c r="BU485" i="4"/>
  <c r="BT485" i="4"/>
  <c r="BS485" i="4"/>
  <c r="BR485" i="4"/>
  <c r="BQ485" i="4"/>
  <c r="BP485" i="4"/>
  <c r="BO485" i="4"/>
  <c r="BN485" i="4"/>
  <c r="BM485" i="4"/>
  <c r="BL485" i="4"/>
  <c r="BK485" i="4"/>
  <c r="BJ485" i="4"/>
  <c r="CJ484" i="4"/>
  <c r="CI484" i="4"/>
  <c r="CH484" i="4"/>
  <c r="CG484" i="4"/>
  <c r="CF484" i="4"/>
  <c r="CE484" i="4"/>
  <c r="CD484" i="4"/>
  <c r="CC484" i="4"/>
  <c r="CB484" i="4"/>
  <c r="CA484" i="4"/>
  <c r="BZ484" i="4"/>
  <c r="BY484" i="4"/>
  <c r="BX484" i="4"/>
  <c r="BW484" i="4"/>
  <c r="BU484" i="4"/>
  <c r="BT484" i="4"/>
  <c r="BS484" i="4"/>
  <c r="BR484" i="4"/>
  <c r="BQ484" i="4"/>
  <c r="BP484" i="4"/>
  <c r="BO484" i="4"/>
  <c r="BN484" i="4"/>
  <c r="BM484" i="4"/>
  <c r="BL484" i="4"/>
  <c r="BK484" i="4"/>
  <c r="BJ484" i="4"/>
  <c r="CJ483" i="4"/>
  <c r="CI483" i="4"/>
  <c r="CH483" i="4"/>
  <c r="CG483" i="4"/>
  <c r="CF483" i="4"/>
  <c r="CE483" i="4"/>
  <c r="CD483" i="4"/>
  <c r="CC483" i="4"/>
  <c r="CB483" i="4"/>
  <c r="CA483" i="4"/>
  <c r="BZ483" i="4"/>
  <c r="BY483" i="4"/>
  <c r="BX483" i="4"/>
  <c r="BW483" i="4"/>
  <c r="BU483" i="4"/>
  <c r="BT483" i="4"/>
  <c r="BS483" i="4"/>
  <c r="BR483" i="4"/>
  <c r="BQ483" i="4"/>
  <c r="BP483" i="4"/>
  <c r="BO483" i="4"/>
  <c r="BN483" i="4"/>
  <c r="BM483" i="4"/>
  <c r="BL483" i="4"/>
  <c r="BK483" i="4"/>
  <c r="BJ483" i="4"/>
  <c r="CJ482" i="4"/>
  <c r="CI482" i="4"/>
  <c r="CH482" i="4"/>
  <c r="CG482" i="4"/>
  <c r="CF482" i="4"/>
  <c r="CE482" i="4"/>
  <c r="CD482" i="4"/>
  <c r="CC482" i="4"/>
  <c r="CB482" i="4"/>
  <c r="CA482" i="4"/>
  <c r="BZ482" i="4"/>
  <c r="BY482" i="4"/>
  <c r="BX482" i="4"/>
  <c r="BW482" i="4"/>
  <c r="BU482" i="4"/>
  <c r="BT482" i="4"/>
  <c r="BS482" i="4"/>
  <c r="BR482" i="4"/>
  <c r="BQ482" i="4"/>
  <c r="BP482" i="4"/>
  <c r="BO482" i="4"/>
  <c r="BN482" i="4"/>
  <c r="BM482" i="4"/>
  <c r="BL482" i="4"/>
  <c r="BK482" i="4"/>
  <c r="BJ482" i="4"/>
  <c r="CJ481" i="4"/>
  <c r="CI481" i="4"/>
  <c r="CH481" i="4"/>
  <c r="CG481" i="4"/>
  <c r="CF481" i="4"/>
  <c r="CE481" i="4"/>
  <c r="CD481" i="4"/>
  <c r="CC481" i="4"/>
  <c r="CB481" i="4"/>
  <c r="CA481" i="4"/>
  <c r="BZ481" i="4"/>
  <c r="BY481" i="4"/>
  <c r="BX481" i="4"/>
  <c r="BW481" i="4"/>
  <c r="BU481" i="4"/>
  <c r="BT481" i="4"/>
  <c r="BS481" i="4"/>
  <c r="BR481" i="4"/>
  <c r="BQ481" i="4"/>
  <c r="BP481" i="4"/>
  <c r="BO481" i="4"/>
  <c r="BN481" i="4"/>
  <c r="BM481" i="4"/>
  <c r="BL481" i="4"/>
  <c r="BK481" i="4"/>
  <c r="BJ481" i="4"/>
  <c r="CJ480" i="4"/>
  <c r="CI480" i="4"/>
  <c r="CH480" i="4"/>
  <c r="CG480" i="4"/>
  <c r="CF480" i="4"/>
  <c r="CE480" i="4"/>
  <c r="CD480" i="4"/>
  <c r="CC480" i="4"/>
  <c r="CB480" i="4"/>
  <c r="CA480" i="4"/>
  <c r="BZ480" i="4"/>
  <c r="BY480" i="4"/>
  <c r="BX480" i="4"/>
  <c r="BW480" i="4"/>
  <c r="BU480" i="4"/>
  <c r="BT480" i="4"/>
  <c r="BS480" i="4"/>
  <c r="BR480" i="4"/>
  <c r="BQ480" i="4"/>
  <c r="BP480" i="4"/>
  <c r="BO480" i="4"/>
  <c r="BN480" i="4"/>
  <c r="BM480" i="4"/>
  <c r="BL480" i="4"/>
  <c r="BK480" i="4"/>
  <c r="BJ480" i="4"/>
  <c r="CJ479" i="4"/>
  <c r="CI479" i="4"/>
  <c r="CH479" i="4"/>
  <c r="CG479" i="4"/>
  <c r="CF479" i="4"/>
  <c r="CE479" i="4"/>
  <c r="CD479" i="4"/>
  <c r="CC479" i="4"/>
  <c r="CB479" i="4"/>
  <c r="CA479" i="4"/>
  <c r="BZ479" i="4"/>
  <c r="BY479" i="4"/>
  <c r="BX479" i="4"/>
  <c r="BW479" i="4"/>
  <c r="BU479" i="4"/>
  <c r="BT479" i="4"/>
  <c r="BS479" i="4"/>
  <c r="BR479" i="4"/>
  <c r="BQ479" i="4"/>
  <c r="BP479" i="4"/>
  <c r="BO479" i="4"/>
  <c r="BN479" i="4"/>
  <c r="BM479" i="4"/>
  <c r="BL479" i="4"/>
  <c r="BK479" i="4"/>
  <c r="BJ479" i="4"/>
  <c r="CJ478" i="4"/>
  <c r="CI478" i="4"/>
  <c r="CH478" i="4"/>
  <c r="CG478" i="4"/>
  <c r="CF478" i="4"/>
  <c r="CE478" i="4"/>
  <c r="CD478" i="4"/>
  <c r="CC478" i="4"/>
  <c r="CB478" i="4"/>
  <c r="CA478" i="4"/>
  <c r="BZ478" i="4"/>
  <c r="BY478" i="4"/>
  <c r="BX478" i="4"/>
  <c r="BW478" i="4"/>
  <c r="BU478" i="4"/>
  <c r="BT478" i="4"/>
  <c r="BS478" i="4"/>
  <c r="BR478" i="4"/>
  <c r="BQ478" i="4"/>
  <c r="BP478" i="4"/>
  <c r="BO478" i="4"/>
  <c r="BN478" i="4"/>
  <c r="BM478" i="4"/>
  <c r="BL478" i="4"/>
  <c r="BK478" i="4"/>
  <c r="BJ478" i="4"/>
  <c r="CJ477" i="4"/>
  <c r="CI477" i="4"/>
  <c r="CH477" i="4"/>
  <c r="CG477" i="4"/>
  <c r="CF477" i="4"/>
  <c r="CE477" i="4"/>
  <c r="CD477" i="4"/>
  <c r="CC477" i="4"/>
  <c r="CB477" i="4"/>
  <c r="CA477" i="4"/>
  <c r="BZ477" i="4"/>
  <c r="BY477" i="4"/>
  <c r="BX477" i="4"/>
  <c r="BW477" i="4"/>
  <c r="BU477" i="4"/>
  <c r="BT477" i="4"/>
  <c r="BS477" i="4"/>
  <c r="BR477" i="4"/>
  <c r="BQ477" i="4"/>
  <c r="BP477" i="4"/>
  <c r="BO477" i="4"/>
  <c r="BN477" i="4"/>
  <c r="BM477" i="4"/>
  <c r="BL477" i="4"/>
  <c r="BK477" i="4"/>
  <c r="BJ477" i="4"/>
  <c r="CJ476" i="4"/>
  <c r="CI476" i="4"/>
  <c r="CH476" i="4"/>
  <c r="CG476" i="4"/>
  <c r="CF476" i="4"/>
  <c r="CE476" i="4"/>
  <c r="CD476" i="4"/>
  <c r="CC476" i="4"/>
  <c r="CB476" i="4"/>
  <c r="CA476" i="4"/>
  <c r="BZ476" i="4"/>
  <c r="BY476" i="4"/>
  <c r="BX476" i="4"/>
  <c r="BW476" i="4"/>
  <c r="BU476" i="4"/>
  <c r="BT476" i="4"/>
  <c r="BS476" i="4"/>
  <c r="BR476" i="4"/>
  <c r="BQ476" i="4"/>
  <c r="BP476" i="4"/>
  <c r="BO476" i="4"/>
  <c r="BN476" i="4"/>
  <c r="BM476" i="4"/>
  <c r="BL476" i="4"/>
  <c r="BK476" i="4"/>
  <c r="BJ476" i="4"/>
  <c r="CJ475" i="4"/>
  <c r="CI475" i="4"/>
  <c r="CH475" i="4"/>
  <c r="CG475" i="4"/>
  <c r="CF475" i="4"/>
  <c r="CE475" i="4"/>
  <c r="CD475" i="4"/>
  <c r="CC475" i="4"/>
  <c r="CB475" i="4"/>
  <c r="CA475" i="4"/>
  <c r="BZ475" i="4"/>
  <c r="BY475" i="4"/>
  <c r="BX475" i="4"/>
  <c r="BW475" i="4"/>
  <c r="BU475" i="4"/>
  <c r="BT475" i="4"/>
  <c r="BS475" i="4"/>
  <c r="BR475" i="4"/>
  <c r="BQ475" i="4"/>
  <c r="BP475" i="4"/>
  <c r="BO475" i="4"/>
  <c r="BN475" i="4"/>
  <c r="BM475" i="4"/>
  <c r="BL475" i="4"/>
  <c r="BK475" i="4"/>
  <c r="BJ475" i="4"/>
  <c r="CJ474" i="4"/>
  <c r="CI474" i="4"/>
  <c r="CH474" i="4"/>
  <c r="CG474" i="4"/>
  <c r="CF474" i="4"/>
  <c r="CE474" i="4"/>
  <c r="CD474" i="4"/>
  <c r="CC474" i="4"/>
  <c r="CB474" i="4"/>
  <c r="CA474" i="4"/>
  <c r="BZ474" i="4"/>
  <c r="BY474" i="4"/>
  <c r="BX474" i="4"/>
  <c r="BW474" i="4"/>
  <c r="BU474" i="4"/>
  <c r="BT474" i="4"/>
  <c r="BS474" i="4"/>
  <c r="BR474" i="4"/>
  <c r="BQ474" i="4"/>
  <c r="BP474" i="4"/>
  <c r="BO474" i="4"/>
  <c r="BN474" i="4"/>
  <c r="BM474" i="4"/>
  <c r="BL474" i="4"/>
  <c r="BK474" i="4"/>
  <c r="BJ474" i="4"/>
  <c r="CJ473" i="4"/>
  <c r="CI473" i="4"/>
  <c r="CH473" i="4"/>
  <c r="CG473" i="4"/>
  <c r="CF473" i="4"/>
  <c r="CE473" i="4"/>
  <c r="CD473" i="4"/>
  <c r="CC473" i="4"/>
  <c r="CB473" i="4"/>
  <c r="CA473" i="4"/>
  <c r="BZ473" i="4"/>
  <c r="BY473" i="4"/>
  <c r="BX473" i="4"/>
  <c r="BW473" i="4"/>
  <c r="BU473" i="4"/>
  <c r="BT473" i="4"/>
  <c r="BS473" i="4"/>
  <c r="BR473" i="4"/>
  <c r="BQ473" i="4"/>
  <c r="BP473" i="4"/>
  <c r="BO473" i="4"/>
  <c r="BN473" i="4"/>
  <c r="BM473" i="4"/>
  <c r="BL473" i="4"/>
  <c r="BK473" i="4"/>
  <c r="BJ473" i="4"/>
  <c r="CJ472" i="4"/>
  <c r="CI472" i="4"/>
  <c r="CH472" i="4"/>
  <c r="CG472" i="4"/>
  <c r="CF472" i="4"/>
  <c r="CE472" i="4"/>
  <c r="CD472" i="4"/>
  <c r="CC472" i="4"/>
  <c r="CB472" i="4"/>
  <c r="CA472" i="4"/>
  <c r="BZ472" i="4"/>
  <c r="BY472" i="4"/>
  <c r="BX472" i="4"/>
  <c r="BW472" i="4"/>
  <c r="BU472" i="4"/>
  <c r="BT472" i="4"/>
  <c r="BS472" i="4"/>
  <c r="BR472" i="4"/>
  <c r="BQ472" i="4"/>
  <c r="BP472" i="4"/>
  <c r="BO472" i="4"/>
  <c r="BN472" i="4"/>
  <c r="BM472" i="4"/>
  <c r="BL472" i="4"/>
  <c r="BK472" i="4"/>
  <c r="BJ472" i="4"/>
  <c r="CJ471" i="4"/>
  <c r="CI471" i="4"/>
  <c r="CH471" i="4"/>
  <c r="CG471" i="4"/>
  <c r="CF471" i="4"/>
  <c r="CE471" i="4"/>
  <c r="CD471" i="4"/>
  <c r="CC471" i="4"/>
  <c r="CB471" i="4"/>
  <c r="CA471" i="4"/>
  <c r="BZ471" i="4"/>
  <c r="BY471" i="4"/>
  <c r="BX471" i="4"/>
  <c r="BW471" i="4"/>
  <c r="BU471" i="4"/>
  <c r="BT471" i="4"/>
  <c r="BS471" i="4"/>
  <c r="BR471" i="4"/>
  <c r="BQ471" i="4"/>
  <c r="BP471" i="4"/>
  <c r="BO471" i="4"/>
  <c r="BN471" i="4"/>
  <c r="BM471" i="4"/>
  <c r="BL471" i="4"/>
  <c r="BK471" i="4"/>
  <c r="BJ471" i="4"/>
  <c r="CJ470" i="4"/>
  <c r="CI470" i="4"/>
  <c r="CH470" i="4"/>
  <c r="CG470" i="4"/>
  <c r="CF470" i="4"/>
  <c r="CE470" i="4"/>
  <c r="CD470" i="4"/>
  <c r="CC470" i="4"/>
  <c r="CB470" i="4"/>
  <c r="CA470" i="4"/>
  <c r="BZ470" i="4"/>
  <c r="BY470" i="4"/>
  <c r="BX470" i="4"/>
  <c r="BW470" i="4"/>
  <c r="BU470" i="4"/>
  <c r="BT470" i="4"/>
  <c r="BS470" i="4"/>
  <c r="BR470" i="4"/>
  <c r="BQ470" i="4"/>
  <c r="BP470" i="4"/>
  <c r="BO470" i="4"/>
  <c r="BN470" i="4"/>
  <c r="BM470" i="4"/>
  <c r="BL470" i="4"/>
  <c r="BK470" i="4"/>
  <c r="BJ470" i="4"/>
  <c r="CJ469" i="4"/>
  <c r="CI469" i="4"/>
  <c r="CH469" i="4"/>
  <c r="CG469" i="4"/>
  <c r="CF469" i="4"/>
  <c r="CE469" i="4"/>
  <c r="CD469" i="4"/>
  <c r="CC469" i="4"/>
  <c r="CB469" i="4"/>
  <c r="CA469" i="4"/>
  <c r="BZ469" i="4"/>
  <c r="BY469" i="4"/>
  <c r="BX469" i="4"/>
  <c r="BW469" i="4"/>
  <c r="BU469" i="4"/>
  <c r="BT469" i="4"/>
  <c r="BS469" i="4"/>
  <c r="BR469" i="4"/>
  <c r="BQ469" i="4"/>
  <c r="BP469" i="4"/>
  <c r="BO469" i="4"/>
  <c r="BN469" i="4"/>
  <c r="BM469" i="4"/>
  <c r="BL469" i="4"/>
  <c r="BK469" i="4"/>
  <c r="BJ469" i="4"/>
  <c r="CJ468" i="4"/>
  <c r="CI468" i="4"/>
  <c r="CH468" i="4"/>
  <c r="CG468" i="4"/>
  <c r="CF468" i="4"/>
  <c r="CE468" i="4"/>
  <c r="CD468" i="4"/>
  <c r="CC468" i="4"/>
  <c r="CB468" i="4"/>
  <c r="CA468" i="4"/>
  <c r="BZ468" i="4"/>
  <c r="BY468" i="4"/>
  <c r="BX468" i="4"/>
  <c r="BW468" i="4"/>
  <c r="BU468" i="4"/>
  <c r="BT468" i="4"/>
  <c r="BS468" i="4"/>
  <c r="BR468" i="4"/>
  <c r="BQ468" i="4"/>
  <c r="BP468" i="4"/>
  <c r="BO468" i="4"/>
  <c r="BN468" i="4"/>
  <c r="BM468" i="4"/>
  <c r="BL468" i="4"/>
  <c r="BK468" i="4"/>
  <c r="BJ468" i="4"/>
  <c r="CJ467" i="4"/>
  <c r="CI467" i="4"/>
  <c r="CH467" i="4"/>
  <c r="CG467" i="4"/>
  <c r="CF467" i="4"/>
  <c r="CE467" i="4"/>
  <c r="CD467" i="4"/>
  <c r="CC467" i="4"/>
  <c r="CB467" i="4"/>
  <c r="CA467" i="4"/>
  <c r="BZ467" i="4"/>
  <c r="BY467" i="4"/>
  <c r="BX467" i="4"/>
  <c r="BW467" i="4"/>
  <c r="BU467" i="4"/>
  <c r="BT467" i="4"/>
  <c r="BS467" i="4"/>
  <c r="BR467" i="4"/>
  <c r="BQ467" i="4"/>
  <c r="BP467" i="4"/>
  <c r="BO467" i="4"/>
  <c r="BN467" i="4"/>
  <c r="BM467" i="4"/>
  <c r="BL467" i="4"/>
  <c r="BK467" i="4"/>
  <c r="BJ467" i="4"/>
  <c r="CJ466" i="4"/>
  <c r="CI466" i="4"/>
  <c r="CH466" i="4"/>
  <c r="CG466" i="4"/>
  <c r="CF466" i="4"/>
  <c r="CE466" i="4"/>
  <c r="CD466" i="4"/>
  <c r="CC466" i="4"/>
  <c r="CB466" i="4"/>
  <c r="CA466" i="4"/>
  <c r="BZ466" i="4"/>
  <c r="BY466" i="4"/>
  <c r="BX466" i="4"/>
  <c r="BW466" i="4"/>
  <c r="BU466" i="4"/>
  <c r="BT466" i="4"/>
  <c r="BS466" i="4"/>
  <c r="BR466" i="4"/>
  <c r="BQ466" i="4"/>
  <c r="BP466" i="4"/>
  <c r="BO466" i="4"/>
  <c r="BN466" i="4"/>
  <c r="BM466" i="4"/>
  <c r="BL466" i="4"/>
  <c r="BK466" i="4"/>
  <c r="BJ466" i="4"/>
  <c r="CJ465" i="4"/>
  <c r="CI465" i="4"/>
  <c r="CH465" i="4"/>
  <c r="CG465" i="4"/>
  <c r="CF465" i="4"/>
  <c r="CE465" i="4"/>
  <c r="CD465" i="4"/>
  <c r="CC465" i="4"/>
  <c r="CB465" i="4"/>
  <c r="CA465" i="4"/>
  <c r="BZ465" i="4"/>
  <c r="BY465" i="4"/>
  <c r="BX465" i="4"/>
  <c r="BW465" i="4"/>
  <c r="BU465" i="4"/>
  <c r="BT465" i="4"/>
  <c r="BS465" i="4"/>
  <c r="BR465" i="4"/>
  <c r="BQ465" i="4"/>
  <c r="BP465" i="4"/>
  <c r="BO465" i="4"/>
  <c r="BN465" i="4"/>
  <c r="BM465" i="4"/>
  <c r="BL465" i="4"/>
  <c r="BK465" i="4"/>
  <c r="BJ465" i="4"/>
  <c r="CJ464" i="4"/>
  <c r="CI464" i="4"/>
  <c r="CH464" i="4"/>
  <c r="CG464" i="4"/>
  <c r="CF464" i="4"/>
  <c r="CE464" i="4"/>
  <c r="CD464" i="4"/>
  <c r="CC464" i="4"/>
  <c r="CB464" i="4"/>
  <c r="CA464" i="4"/>
  <c r="BZ464" i="4"/>
  <c r="BY464" i="4"/>
  <c r="BX464" i="4"/>
  <c r="BW464" i="4"/>
  <c r="BU464" i="4"/>
  <c r="BT464" i="4"/>
  <c r="BS464" i="4"/>
  <c r="BR464" i="4"/>
  <c r="BQ464" i="4"/>
  <c r="BP464" i="4"/>
  <c r="BO464" i="4"/>
  <c r="BN464" i="4"/>
  <c r="BM464" i="4"/>
  <c r="BL464" i="4"/>
  <c r="BK464" i="4"/>
  <c r="BJ464" i="4"/>
  <c r="CJ463" i="4"/>
  <c r="CI463" i="4"/>
  <c r="CH463" i="4"/>
  <c r="CG463" i="4"/>
  <c r="CF463" i="4"/>
  <c r="CE463" i="4"/>
  <c r="CD463" i="4"/>
  <c r="CC463" i="4"/>
  <c r="CB463" i="4"/>
  <c r="CA463" i="4"/>
  <c r="BZ463" i="4"/>
  <c r="BY463" i="4"/>
  <c r="BX463" i="4"/>
  <c r="BW463" i="4"/>
  <c r="BU463" i="4"/>
  <c r="BT463" i="4"/>
  <c r="BS463" i="4"/>
  <c r="BR463" i="4"/>
  <c r="BQ463" i="4"/>
  <c r="BP463" i="4"/>
  <c r="BO463" i="4"/>
  <c r="BN463" i="4"/>
  <c r="BM463" i="4"/>
  <c r="BL463" i="4"/>
  <c r="BK463" i="4"/>
  <c r="BJ463" i="4"/>
  <c r="CJ462" i="4"/>
  <c r="CI462" i="4"/>
  <c r="CH462" i="4"/>
  <c r="CG462" i="4"/>
  <c r="CF462" i="4"/>
  <c r="CE462" i="4"/>
  <c r="CD462" i="4"/>
  <c r="CC462" i="4"/>
  <c r="CB462" i="4"/>
  <c r="CA462" i="4"/>
  <c r="BZ462" i="4"/>
  <c r="BY462" i="4"/>
  <c r="BX462" i="4"/>
  <c r="BW462" i="4"/>
  <c r="BU462" i="4"/>
  <c r="BT462" i="4"/>
  <c r="BS462" i="4"/>
  <c r="BR462" i="4"/>
  <c r="BQ462" i="4"/>
  <c r="BP462" i="4"/>
  <c r="BO462" i="4"/>
  <c r="BN462" i="4"/>
  <c r="BM462" i="4"/>
  <c r="BL462" i="4"/>
  <c r="BK462" i="4"/>
  <c r="BJ462" i="4"/>
  <c r="CJ461" i="4"/>
  <c r="CI461" i="4"/>
  <c r="CH461" i="4"/>
  <c r="CG461" i="4"/>
  <c r="CF461" i="4"/>
  <c r="CE461" i="4"/>
  <c r="CD461" i="4"/>
  <c r="CC461" i="4"/>
  <c r="CB461" i="4"/>
  <c r="CA461" i="4"/>
  <c r="BZ461" i="4"/>
  <c r="BY461" i="4"/>
  <c r="BX461" i="4"/>
  <c r="BW461" i="4"/>
  <c r="BU461" i="4"/>
  <c r="BT461" i="4"/>
  <c r="BS461" i="4"/>
  <c r="BR461" i="4"/>
  <c r="BQ461" i="4"/>
  <c r="BP461" i="4"/>
  <c r="BO461" i="4"/>
  <c r="BN461" i="4"/>
  <c r="BM461" i="4"/>
  <c r="BL461" i="4"/>
  <c r="BK461" i="4"/>
  <c r="BJ461" i="4"/>
  <c r="CJ460" i="4"/>
  <c r="CI460" i="4"/>
  <c r="CH460" i="4"/>
  <c r="CG460" i="4"/>
  <c r="CF460" i="4"/>
  <c r="CE460" i="4"/>
  <c r="CD460" i="4"/>
  <c r="CC460" i="4"/>
  <c r="CB460" i="4"/>
  <c r="CA460" i="4"/>
  <c r="BZ460" i="4"/>
  <c r="BY460" i="4"/>
  <c r="BX460" i="4"/>
  <c r="BW460" i="4"/>
  <c r="BU460" i="4"/>
  <c r="BT460" i="4"/>
  <c r="BS460" i="4"/>
  <c r="BR460" i="4"/>
  <c r="BQ460" i="4"/>
  <c r="BP460" i="4"/>
  <c r="BO460" i="4"/>
  <c r="BN460" i="4"/>
  <c r="BM460" i="4"/>
  <c r="BL460" i="4"/>
  <c r="BK460" i="4"/>
  <c r="BJ460" i="4"/>
  <c r="CJ459" i="4"/>
  <c r="CI459" i="4"/>
  <c r="CH459" i="4"/>
  <c r="CG459" i="4"/>
  <c r="CF459" i="4"/>
  <c r="CE459" i="4"/>
  <c r="CD459" i="4"/>
  <c r="CC459" i="4"/>
  <c r="CB459" i="4"/>
  <c r="CA459" i="4"/>
  <c r="BZ459" i="4"/>
  <c r="BY459" i="4"/>
  <c r="BX459" i="4"/>
  <c r="BW459" i="4"/>
  <c r="BU459" i="4"/>
  <c r="BT459" i="4"/>
  <c r="BS459" i="4"/>
  <c r="BR459" i="4"/>
  <c r="BQ459" i="4"/>
  <c r="BP459" i="4"/>
  <c r="BO459" i="4"/>
  <c r="BN459" i="4"/>
  <c r="BM459" i="4"/>
  <c r="BL459" i="4"/>
  <c r="BK459" i="4"/>
  <c r="BJ459" i="4"/>
  <c r="CJ458" i="4"/>
  <c r="CI458" i="4"/>
  <c r="CH458" i="4"/>
  <c r="CG458" i="4"/>
  <c r="CF458" i="4"/>
  <c r="CE458" i="4"/>
  <c r="CD458" i="4"/>
  <c r="CC458" i="4"/>
  <c r="CB458" i="4"/>
  <c r="CA458" i="4"/>
  <c r="BZ458" i="4"/>
  <c r="BY458" i="4"/>
  <c r="BX458" i="4"/>
  <c r="BW458" i="4"/>
  <c r="BU458" i="4"/>
  <c r="BT458" i="4"/>
  <c r="BS458" i="4"/>
  <c r="BR458" i="4"/>
  <c r="BQ458" i="4"/>
  <c r="BP458" i="4"/>
  <c r="BO458" i="4"/>
  <c r="BN458" i="4"/>
  <c r="BM458" i="4"/>
  <c r="BL458" i="4"/>
  <c r="BK458" i="4"/>
  <c r="BJ458" i="4"/>
  <c r="CJ457" i="4"/>
  <c r="CI457" i="4"/>
  <c r="CH457" i="4"/>
  <c r="CG457" i="4"/>
  <c r="CF457" i="4"/>
  <c r="CE457" i="4"/>
  <c r="CD457" i="4"/>
  <c r="CC457" i="4"/>
  <c r="CB457" i="4"/>
  <c r="CA457" i="4"/>
  <c r="BZ457" i="4"/>
  <c r="BY457" i="4"/>
  <c r="BX457" i="4"/>
  <c r="BW457" i="4"/>
  <c r="BU457" i="4"/>
  <c r="BT457" i="4"/>
  <c r="BS457" i="4"/>
  <c r="BR457" i="4"/>
  <c r="BQ457" i="4"/>
  <c r="BP457" i="4"/>
  <c r="BO457" i="4"/>
  <c r="BN457" i="4"/>
  <c r="BM457" i="4"/>
  <c r="BL457" i="4"/>
  <c r="BK457" i="4"/>
  <c r="BJ457" i="4"/>
  <c r="CJ456" i="4"/>
  <c r="CI456" i="4"/>
  <c r="CH456" i="4"/>
  <c r="CG456" i="4"/>
  <c r="CF456" i="4"/>
  <c r="CE456" i="4"/>
  <c r="CD456" i="4"/>
  <c r="CC456" i="4"/>
  <c r="CB456" i="4"/>
  <c r="CA456" i="4"/>
  <c r="BZ456" i="4"/>
  <c r="BY456" i="4"/>
  <c r="BX456" i="4"/>
  <c r="BW456" i="4"/>
  <c r="BU456" i="4"/>
  <c r="BT456" i="4"/>
  <c r="BS456" i="4"/>
  <c r="BR456" i="4"/>
  <c r="BQ456" i="4"/>
  <c r="BP456" i="4"/>
  <c r="BO456" i="4"/>
  <c r="BN456" i="4"/>
  <c r="BM456" i="4"/>
  <c r="BL456" i="4"/>
  <c r="BK456" i="4"/>
  <c r="BJ456" i="4"/>
  <c r="CJ455" i="4"/>
  <c r="CI455" i="4"/>
  <c r="CH455" i="4"/>
  <c r="CG455" i="4"/>
  <c r="CF455" i="4"/>
  <c r="CE455" i="4"/>
  <c r="CD455" i="4"/>
  <c r="CC455" i="4"/>
  <c r="CB455" i="4"/>
  <c r="CA455" i="4"/>
  <c r="BZ455" i="4"/>
  <c r="BY455" i="4"/>
  <c r="BX455" i="4"/>
  <c r="BW455" i="4"/>
  <c r="BU455" i="4"/>
  <c r="BT455" i="4"/>
  <c r="BS455" i="4"/>
  <c r="BR455" i="4"/>
  <c r="BQ455" i="4"/>
  <c r="BP455" i="4"/>
  <c r="BO455" i="4"/>
  <c r="BN455" i="4"/>
  <c r="BM455" i="4"/>
  <c r="BL455" i="4"/>
  <c r="BK455" i="4"/>
  <c r="BJ455" i="4"/>
  <c r="CJ454" i="4"/>
  <c r="CI454" i="4"/>
  <c r="CH454" i="4"/>
  <c r="CG454" i="4"/>
  <c r="CF454" i="4"/>
  <c r="CE454" i="4"/>
  <c r="CD454" i="4"/>
  <c r="CC454" i="4"/>
  <c r="CB454" i="4"/>
  <c r="CA454" i="4"/>
  <c r="BZ454" i="4"/>
  <c r="BY454" i="4"/>
  <c r="BX454" i="4"/>
  <c r="BW454" i="4"/>
  <c r="BU454" i="4"/>
  <c r="BT454" i="4"/>
  <c r="BS454" i="4"/>
  <c r="BR454" i="4"/>
  <c r="BQ454" i="4"/>
  <c r="BP454" i="4"/>
  <c r="BO454" i="4"/>
  <c r="BN454" i="4"/>
  <c r="BM454" i="4"/>
  <c r="BL454" i="4"/>
  <c r="BK454" i="4"/>
  <c r="BJ454" i="4"/>
  <c r="CJ453" i="4"/>
  <c r="CI453" i="4"/>
  <c r="CH453" i="4"/>
  <c r="CG453" i="4"/>
  <c r="CF453" i="4"/>
  <c r="CE453" i="4"/>
  <c r="CD453" i="4"/>
  <c r="CC453" i="4"/>
  <c r="CB453" i="4"/>
  <c r="CA453" i="4"/>
  <c r="BZ453" i="4"/>
  <c r="BY453" i="4"/>
  <c r="BX453" i="4"/>
  <c r="BW453" i="4"/>
  <c r="BU453" i="4"/>
  <c r="BT453" i="4"/>
  <c r="BS453" i="4"/>
  <c r="BR453" i="4"/>
  <c r="BQ453" i="4"/>
  <c r="BP453" i="4"/>
  <c r="BO453" i="4"/>
  <c r="BN453" i="4"/>
  <c r="BM453" i="4"/>
  <c r="BL453" i="4"/>
  <c r="BK453" i="4"/>
  <c r="BJ453" i="4"/>
  <c r="CJ452" i="4"/>
  <c r="CI452" i="4"/>
  <c r="CH452" i="4"/>
  <c r="CG452" i="4"/>
  <c r="CF452" i="4"/>
  <c r="CE452" i="4"/>
  <c r="CD452" i="4"/>
  <c r="CC452" i="4"/>
  <c r="CB452" i="4"/>
  <c r="CA452" i="4"/>
  <c r="BZ452" i="4"/>
  <c r="BY452" i="4"/>
  <c r="BX452" i="4"/>
  <c r="BW452" i="4"/>
  <c r="BU452" i="4"/>
  <c r="BT452" i="4"/>
  <c r="BS452" i="4"/>
  <c r="BR452" i="4"/>
  <c r="BQ452" i="4"/>
  <c r="BP452" i="4"/>
  <c r="BO452" i="4"/>
  <c r="BN452" i="4"/>
  <c r="BM452" i="4"/>
  <c r="BL452" i="4"/>
  <c r="BK452" i="4"/>
  <c r="BJ452" i="4"/>
  <c r="CJ451" i="4"/>
  <c r="CI451" i="4"/>
  <c r="CH451" i="4"/>
  <c r="CG451" i="4"/>
  <c r="CF451" i="4"/>
  <c r="CE451" i="4"/>
  <c r="CD451" i="4"/>
  <c r="CC451" i="4"/>
  <c r="CB451" i="4"/>
  <c r="CA451" i="4"/>
  <c r="BZ451" i="4"/>
  <c r="BY451" i="4"/>
  <c r="BX451" i="4"/>
  <c r="BW451" i="4"/>
  <c r="BU451" i="4"/>
  <c r="BT451" i="4"/>
  <c r="BS451" i="4"/>
  <c r="BR451" i="4"/>
  <c r="BQ451" i="4"/>
  <c r="BP451" i="4"/>
  <c r="BO451" i="4"/>
  <c r="BN451" i="4"/>
  <c r="BM451" i="4"/>
  <c r="BL451" i="4"/>
  <c r="BK451" i="4"/>
  <c r="BJ451" i="4"/>
  <c r="CJ450" i="4"/>
  <c r="CI450" i="4"/>
  <c r="CH450" i="4"/>
  <c r="CG450" i="4"/>
  <c r="CF450" i="4"/>
  <c r="CE450" i="4"/>
  <c r="CD450" i="4"/>
  <c r="CC450" i="4"/>
  <c r="CB450" i="4"/>
  <c r="CA450" i="4"/>
  <c r="BZ450" i="4"/>
  <c r="BY450" i="4"/>
  <c r="BX450" i="4"/>
  <c r="BW450" i="4"/>
  <c r="BU450" i="4"/>
  <c r="BT450" i="4"/>
  <c r="BS450" i="4"/>
  <c r="BR450" i="4"/>
  <c r="BQ450" i="4"/>
  <c r="BP450" i="4"/>
  <c r="BO450" i="4"/>
  <c r="BN450" i="4"/>
  <c r="BM450" i="4"/>
  <c r="BL450" i="4"/>
  <c r="BK450" i="4"/>
  <c r="BJ450" i="4"/>
  <c r="CJ449" i="4"/>
  <c r="CI449" i="4"/>
  <c r="CH449" i="4"/>
  <c r="CG449" i="4"/>
  <c r="CF449" i="4"/>
  <c r="CE449" i="4"/>
  <c r="CD449" i="4"/>
  <c r="CC449" i="4"/>
  <c r="CB449" i="4"/>
  <c r="CA449" i="4"/>
  <c r="BZ449" i="4"/>
  <c r="BY449" i="4"/>
  <c r="BX449" i="4"/>
  <c r="BW449" i="4"/>
  <c r="BU449" i="4"/>
  <c r="BT449" i="4"/>
  <c r="BS449" i="4"/>
  <c r="BR449" i="4"/>
  <c r="BQ449" i="4"/>
  <c r="BP449" i="4"/>
  <c r="BO449" i="4"/>
  <c r="BN449" i="4"/>
  <c r="BM449" i="4"/>
  <c r="BL449" i="4"/>
  <c r="BK449" i="4"/>
  <c r="BJ449" i="4"/>
  <c r="CJ448" i="4"/>
  <c r="CI448" i="4"/>
  <c r="CH448" i="4"/>
  <c r="CG448" i="4"/>
  <c r="CF448" i="4"/>
  <c r="CE448" i="4"/>
  <c r="CD448" i="4"/>
  <c r="CC448" i="4"/>
  <c r="CB448" i="4"/>
  <c r="CA448" i="4"/>
  <c r="BZ448" i="4"/>
  <c r="BY448" i="4"/>
  <c r="BX448" i="4"/>
  <c r="BW448" i="4"/>
  <c r="BU448" i="4"/>
  <c r="BT448" i="4"/>
  <c r="BS448" i="4"/>
  <c r="BR448" i="4"/>
  <c r="BQ448" i="4"/>
  <c r="BP448" i="4"/>
  <c r="BO448" i="4"/>
  <c r="BN448" i="4"/>
  <c r="BM448" i="4"/>
  <c r="BL448" i="4"/>
  <c r="BK448" i="4"/>
  <c r="BJ448" i="4"/>
  <c r="CJ447" i="4"/>
  <c r="CI447" i="4"/>
  <c r="CH447" i="4"/>
  <c r="CG447" i="4"/>
  <c r="CF447" i="4"/>
  <c r="CE447" i="4"/>
  <c r="CD447" i="4"/>
  <c r="CC447" i="4"/>
  <c r="CB447" i="4"/>
  <c r="CA447" i="4"/>
  <c r="BZ447" i="4"/>
  <c r="BY447" i="4"/>
  <c r="BX447" i="4"/>
  <c r="BW447" i="4"/>
  <c r="BU447" i="4"/>
  <c r="BT447" i="4"/>
  <c r="BS447" i="4"/>
  <c r="BR447" i="4"/>
  <c r="BQ447" i="4"/>
  <c r="BP447" i="4"/>
  <c r="BO447" i="4"/>
  <c r="BN447" i="4"/>
  <c r="BM447" i="4"/>
  <c r="BL447" i="4"/>
  <c r="BK447" i="4"/>
  <c r="BJ447" i="4"/>
  <c r="CJ446" i="4"/>
  <c r="CI446" i="4"/>
  <c r="CH446" i="4"/>
  <c r="CG446" i="4"/>
  <c r="CF446" i="4"/>
  <c r="CE446" i="4"/>
  <c r="CD446" i="4"/>
  <c r="CC446" i="4"/>
  <c r="CB446" i="4"/>
  <c r="CA446" i="4"/>
  <c r="BZ446" i="4"/>
  <c r="BY446" i="4"/>
  <c r="BX446" i="4"/>
  <c r="BW446" i="4"/>
  <c r="BU446" i="4"/>
  <c r="BT446" i="4"/>
  <c r="BS446" i="4"/>
  <c r="BR446" i="4"/>
  <c r="BQ446" i="4"/>
  <c r="BP446" i="4"/>
  <c r="BO446" i="4"/>
  <c r="BN446" i="4"/>
  <c r="BM446" i="4"/>
  <c r="BL446" i="4"/>
  <c r="BK446" i="4"/>
  <c r="BJ446" i="4"/>
  <c r="CJ445" i="4"/>
  <c r="CI445" i="4"/>
  <c r="CH445" i="4"/>
  <c r="CG445" i="4"/>
  <c r="CF445" i="4"/>
  <c r="CE445" i="4"/>
  <c r="CD445" i="4"/>
  <c r="CC445" i="4"/>
  <c r="CB445" i="4"/>
  <c r="CA445" i="4"/>
  <c r="BZ445" i="4"/>
  <c r="BY445" i="4"/>
  <c r="BX445" i="4"/>
  <c r="BW445" i="4"/>
  <c r="BU445" i="4"/>
  <c r="BT445" i="4"/>
  <c r="BS445" i="4"/>
  <c r="BR445" i="4"/>
  <c r="BQ445" i="4"/>
  <c r="BP445" i="4"/>
  <c r="BO445" i="4"/>
  <c r="BN445" i="4"/>
  <c r="BM445" i="4"/>
  <c r="BL445" i="4"/>
  <c r="BK445" i="4"/>
  <c r="BJ445" i="4"/>
  <c r="CJ444" i="4"/>
  <c r="CI444" i="4"/>
  <c r="CH444" i="4"/>
  <c r="CG444" i="4"/>
  <c r="CF444" i="4"/>
  <c r="CE444" i="4"/>
  <c r="CD444" i="4"/>
  <c r="CC444" i="4"/>
  <c r="CB444" i="4"/>
  <c r="CA444" i="4"/>
  <c r="BZ444" i="4"/>
  <c r="BY444" i="4"/>
  <c r="BX444" i="4"/>
  <c r="BW444" i="4"/>
  <c r="BU444" i="4"/>
  <c r="BT444" i="4"/>
  <c r="BS444" i="4"/>
  <c r="BR444" i="4"/>
  <c r="BQ444" i="4"/>
  <c r="BP444" i="4"/>
  <c r="BO444" i="4"/>
  <c r="BN444" i="4"/>
  <c r="BM444" i="4"/>
  <c r="BL444" i="4"/>
  <c r="BK444" i="4"/>
  <c r="BJ444" i="4"/>
  <c r="CJ443" i="4"/>
  <c r="CI443" i="4"/>
  <c r="CH443" i="4"/>
  <c r="CG443" i="4"/>
  <c r="CF443" i="4"/>
  <c r="CE443" i="4"/>
  <c r="CD443" i="4"/>
  <c r="CC443" i="4"/>
  <c r="CB443" i="4"/>
  <c r="CA443" i="4"/>
  <c r="BZ443" i="4"/>
  <c r="BY443" i="4"/>
  <c r="BX443" i="4"/>
  <c r="BW443" i="4"/>
  <c r="BU443" i="4"/>
  <c r="BT443" i="4"/>
  <c r="BS443" i="4"/>
  <c r="BR443" i="4"/>
  <c r="BQ443" i="4"/>
  <c r="BP443" i="4"/>
  <c r="BO443" i="4"/>
  <c r="BN443" i="4"/>
  <c r="BM443" i="4"/>
  <c r="BL443" i="4"/>
  <c r="BK443" i="4"/>
  <c r="BJ443" i="4"/>
  <c r="CJ442" i="4"/>
  <c r="CI442" i="4"/>
  <c r="CH442" i="4"/>
  <c r="CG442" i="4"/>
  <c r="CF442" i="4"/>
  <c r="CE442" i="4"/>
  <c r="CD442" i="4"/>
  <c r="CC442" i="4"/>
  <c r="CB442" i="4"/>
  <c r="CA442" i="4"/>
  <c r="BZ442" i="4"/>
  <c r="BY442" i="4"/>
  <c r="BX442" i="4"/>
  <c r="BW442" i="4"/>
  <c r="BU442" i="4"/>
  <c r="BT442" i="4"/>
  <c r="BS442" i="4"/>
  <c r="BR442" i="4"/>
  <c r="BQ442" i="4"/>
  <c r="BP442" i="4"/>
  <c r="BO442" i="4"/>
  <c r="BN442" i="4"/>
  <c r="BM442" i="4"/>
  <c r="BL442" i="4"/>
  <c r="BK442" i="4"/>
  <c r="BJ442" i="4"/>
  <c r="CJ441" i="4"/>
  <c r="CI441" i="4"/>
  <c r="CH441" i="4"/>
  <c r="CG441" i="4"/>
  <c r="CF441" i="4"/>
  <c r="CE441" i="4"/>
  <c r="CD441" i="4"/>
  <c r="CC441" i="4"/>
  <c r="CB441" i="4"/>
  <c r="CA441" i="4"/>
  <c r="BZ441" i="4"/>
  <c r="BY441" i="4"/>
  <c r="BX441" i="4"/>
  <c r="BW441" i="4"/>
  <c r="BU441" i="4"/>
  <c r="BT441" i="4"/>
  <c r="BS441" i="4"/>
  <c r="BR441" i="4"/>
  <c r="BQ441" i="4"/>
  <c r="BP441" i="4"/>
  <c r="BO441" i="4"/>
  <c r="BN441" i="4"/>
  <c r="BM441" i="4"/>
  <c r="BL441" i="4"/>
  <c r="BK441" i="4"/>
  <c r="BJ441" i="4"/>
  <c r="CJ440" i="4"/>
  <c r="CI440" i="4"/>
  <c r="CH440" i="4"/>
  <c r="CG440" i="4"/>
  <c r="CF440" i="4"/>
  <c r="CE440" i="4"/>
  <c r="CD440" i="4"/>
  <c r="CC440" i="4"/>
  <c r="CB440" i="4"/>
  <c r="CA440" i="4"/>
  <c r="BZ440" i="4"/>
  <c r="BY440" i="4"/>
  <c r="BX440" i="4"/>
  <c r="BW440" i="4"/>
  <c r="BU440" i="4"/>
  <c r="BT440" i="4"/>
  <c r="BS440" i="4"/>
  <c r="BR440" i="4"/>
  <c r="BQ440" i="4"/>
  <c r="BP440" i="4"/>
  <c r="BO440" i="4"/>
  <c r="BN440" i="4"/>
  <c r="BM440" i="4"/>
  <c r="BL440" i="4"/>
  <c r="BK440" i="4"/>
  <c r="BJ440" i="4"/>
  <c r="CJ439" i="4"/>
  <c r="CI439" i="4"/>
  <c r="CH439" i="4"/>
  <c r="CG439" i="4"/>
  <c r="CF439" i="4"/>
  <c r="CE439" i="4"/>
  <c r="CD439" i="4"/>
  <c r="CC439" i="4"/>
  <c r="CB439" i="4"/>
  <c r="CA439" i="4"/>
  <c r="BZ439" i="4"/>
  <c r="BY439" i="4"/>
  <c r="BX439" i="4"/>
  <c r="BW439" i="4"/>
  <c r="BU439" i="4"/>
  <c r="BT439" i="4"/>
  <c r="BS439" i="4"/>
  <c r="BR439" i="4"/>
  <c r="BQ439" i="4"/>
  <c r="BP439" i="4"/>
  <c r="BO439" i="4"/>
  <c r="BN439" i="4"/>
  <c r="BM439" i="4"/>
  <c r="BL439" i="4"/>
  <c r="BK439" i="4"/>
  <c r="BJ439" i="4"/>
  <c r="CJ438" i="4"/>
  <c r="CI438" i="4"/>
  <c r="CH438" i="4"/>
  <c r="CG438" i="4"/>
  <c r="CF438" i="4"/>
  <c r="CE438" i="4"/>
  <c r="CD438" i="4"/>
  <c r="CC438" i="4"/>
  <c r="CB438" i="4"/>
  <c r="CA438" i="4"/>
  <c r="BZ438" i="4"/>
  <c r="BY438" i="4"/>
  <c r="BX438" i="4"/>
  <c r="BW438" i="4"/>
  <c r="BU438" i="4"/>
  <c r="BT438" i="4"/>
  <c r="BS438" i="4"/>
  <c r="BR438" i="4"/>
  <c r="BQ438" i="4"/>
  <c r="BP438" i="4"/>
  <c r="BO438" i="4"/>
  <c r="BN438" i="4"/>
  <c r="BM438" i="4"/>
  <c r="BL438" i="4"/>
  <c r="BK438" i="4"/>
  <c r="BJ438" i="4"/>
  <c r="CJ437" i="4"/>
  <c r="CI437" i="4"/>
  <c r="CH437" i="4"/>
  <c r="CG437" i="4"/>
  <c r="CF437" i="4"/>
  <c r="CE437" i="4"/>
  <c r="CD437" i="4"/>
  <c r="CC437" i="4"/>
  <c r="CB437" i="4"/>
  <c r="CA437" i="4"/>
  <c r="BZ437" i="4"/>
  <c r="BY437" i="4"/>
  <c r="BX437" i="4"/>
  <c r="BW437" i="4"/>
  <c r="BU437" i="4"/>
  <c r="BT437" i="4"/>
  <c r="BS437" i="4"/>
  <c r="BR437" i="4"/>
  <c r="BQ437" i="4"/>
  <c r="BP437" i="4"/>
  <c r="BO437" i="4"/>
  <c r="BN437" i="4"/>
  <c r="BM437" i="4"/>
  <c r="BL437" i="4"/>
  <c r="BK437" i="4"/>
  <c r="BJ437" i="4"/>
  <c r="CJ436" i="4"/>
  <c r="CI436" i="4"/>
  <c r="CH436" i="4"/>
  <c r="CG436" i="4"/>
  <c r="CF436" i="4"/>
  <c r="CE436" i="4"/>
  <c r="CD436" i="4"/>
  <c r="CC436" i="4"/>
  <c r="CB436" i="4"/>
  <c r="CA436" i="4"/>
  <c r="BZ436" i="4"/>
  <c r="BY436" i="4"/>
  <c r="BX436" i="4"/>
  <c r="BW436" i="4"/>
  <c r="BU436" i="4"/>
  <c r="BT436" i="4"/>
  <c r="BS436" i="4"/>
  <c r="BR436" i="4"/>
  <c r="BQ436" i="4"/>
  <c r="BP436" i="4"/>
  <c r="BO436" i="4"/>
  <c r="BN436" i="4"/>
  <c r="BM436" i="4"/>
  <c r="BL436" i="4"/>
  <c r="BK436" i="4"/>
  <c r="BJ436" i="4"/>
  <c r="CJ435" i="4"/>
  <c r="CI435" i="4"/>
  <c r="CH435" i="4"/>
  <c r="CG435" i="4"/>
  <c r="CF435" i="4"/>
  <c r="CE435" i="4"/>
  <c r="CD435" i="4"/>
  <c r="CC435" i="4"/>
  <c r="CB435" i="4"/>
  <c r="CA435" i="4"/>
  <c r="BZ435" i="4"/>
  <c r="BY435" i="4"/>
  <c r="BX435" i="4"/>
  <c r="BW435" i="4"/>
  <c r="BU435" i="4"/>
  <c r="BT435" i="4"/>
  <c r="BS435" i="4"/>
  <c r="BR435" i="4"/>
  <c r="BQ435" i="4"/>
  <c r="BP435" i="4"/>
  <c r="BO435" i="4"/>
  <c r="BN435" i="4"/>
  <c r="BM435" i="4"/>
  <c r="BL435" i="4"/>
  <c r="BK435" i="4"/>
  <c r="BJ435" i="4"/>
  <c r="CJ434" i="4"/>
  <c r="CI434" i="4"/>
  <c r="CH434" i="4"/>
  <c r="CG434" i="4"/>
  <c r="CF434" i="4"/>
  <c r="CE434" i="4"/>
  <c r="CD434" i="4"/>
  <c r="CC434" i="4"/>
  <c r="CB434" i="4"/>
  <c r="CA434" i="4"/>
  <c r="BZ434" i="4"/>
  <c r="BY434" i="4"/>
  <c r="BX434" i="4"/>
  <c r="BW434" i="4"/>
  <c r="BU434" i="4"/>
  <c r="BT434" i="4"/>
  <c r="BS434" i="4"/>
  <c r="BR434" i="4"/>
  <c r="BQ434" i="4"/>
  <c r="BP434" i="4"/>
  <c r="BO434" i="4"/>
  <c r="BN434" i="4"/>
  <c r="BM434" i="4"/>
  <c r="BL434" i="4"/>
  <c r="BK434" i="4"/>
  <c r="BJ434" i="4"/>
  <c r="CJ433" i="4"/>
  <c r="CI433" i="4"/>
  <c r="CH433" i="4"/>
  <c r="CG433" i="4"/>
  <c r="CF433" i="4"/>
  <c r="CE433" i="4"/>
  <c r="CD433" i="4"/>
  <c r="CC433" i="4"/>
  <c r="CB433" i="4"/>
  <c r="CA433" i="4"/>
  <c r="BZ433" i="4"/>
  <c r="BY433" i="4"/>
  <c r="BX433" i="4"/>
  <c r="BW433" i="4"/>
  <c r="BU433" i="4"/>
  <c r="BT433" i="4"/>
  <c r="BS433" i="4"/>
  <c r="BR433" i="4"/>
  <c r="BQ433" i="4"/>
  <c r="BP433" i="4"/>
  <c r="BO433" i="4"/>
  <c r="BN433" i="4"/>
  <c r="BM433" i="4"/>
  <c r="BL433" i="4"/>
  <c r="BK433" i="4"/>
  <c r="BJ433" i="4"/>
  <c r="CJ432" i="4"/>
  <c r="CI432" i="4"/>
  <c r="CH432" i="4"/>
  <c r="CG432" i="4"/>
  <c r="CF432" i="4"/>
  <c r="CE432" i="4"/>
  <c r="CD432" i="4"/>
  <c r="CC432" i="4"/>
  <c r="CB432" i="4"/>
  <c r="CA432" i="4"/>
  <c r="BZ432" i="4"/>
  <c r="BY432" i="4"/>
  <c r="BX432" i="4"/>
  <c r="BW432" i="4"/>
  <c r="BU432" i="4"/>
  <c r="BT432" i="4"/>
  <c r="BS432" i="4"/>
  <c r="BR432" i="4"/>
  <c r="BQ432" i="4"/>
  <c r="BP432" i="4"/>
  <c r="BO432" i="4"/>
  <c r="BN432" i="4"/>
  <c r="BM432" i="4"/>
  <c r="BL432" i="4"/>
  <c r="BK432" i="4"/>
  <c r="BJ432" i="4"/>
  <c r="CJ431" i="4"/>
  <c r="CI431" i="4"/>
  <c r="CH431" i="4"/>
  <c r="CG431" i="4"/>
  <c r="CF431" i="4"/>
  <c r="CE431" i="4"/>
  <c r="CD431" i="4"/>
  <c r="CC431" i="4"/>
  <c r="CB431" i="4"/>
  <c r="CA431" i="4"/>
  <c r="BZ431" i="4"/>
  <c r="BY431" i="4"/>
  <c r="BX431" i="4"/>
  <c r="BW431" i="4"/>
  <c r="BU431" i="4"/>
  <c r="BT431" i="4"/>
  <c r="BS431" i="4"/>
  <c r="BR431" i="4"/>
  <c r="BQ431" i="4"/>
  <c r="BP431" i="4"/>
  <c r="BO431" i="4"/>
  <c r="BN431" i="4"/>
  <c r="BM431" i="4"/>
  <c r="BL431" i="4"/>
  <c r="BK431" i="4"/>
  <c r="BJ431" i="4"/>
  <c r="CJ430" i="4"/>
  <c r="CI430" i="4"/>
  <c r="CH430" i="4"/>
  <c r="CG430" i="4"/>
  <c r="CF430" i="4"/>
  <c r="CE430" i="4"/>
  <c r="CD430" i="4"/>
  <c r="CC430" i="4"/>
  <c r="CB430" i="4"/>
  <c r="CA430" i="4"/>
  <c r="BZ430" i="4"/>
  <c r="BY430" i="4"/>
  <c r="BX430" i="4"/>
  <c r="BW430" i="4"/>
  <c r="BU430" i="4"/>
  <c r="BT430" i="4"/>
  <c r="BS430" i="4"/>
  <c r="BR430" i="4"/>
  <c r="BQ430" i="4"/>
  <c r="BP430" i="4"/>
  <c r="BO430" i="4"/>
  <c r="BN430" i="4"/>
  <c r="BM430" i="4"/>
  <c r="BL430" i="4"/>
  <c r="BK430" i="4"/>
  <c r="BJ430" i="4"/>
  <c r="CJ429" i="4"/>
  <c r="CI429" i="4"/>
  <c r="CH429" i="4"/>
  <c r="CG429" i="4"/>
  <c r="CF429" i="4"/>
  <c r="CE429" i="4"/>
  <c r="CD429" i="4"/>
  <c r="CC429" i="4"/>
  <c r="CB429" i="4"/>
  <c r="CA429" i="4"/>
  <c r="BZ429" i="4"/>
  <c r="BY429" i="4"/>
  <c r="BX429" i="4"/>
  <c r="BW429" i="4"/>
  <c r="BU429" i="4"/>
  <c r="BT429" i="4"/>
  <c r="BS429" i="4"/>
  <c r="BR429" i="4"/>
  <c r="BQ429" i="4"/>
  <c r="BP429" i="4"/>
  <c r="BO429" i="4"/>
  <c r="BN429" i="4"/>
  <c r="BM429" i="4"/>
  <c r="BL429" i="4"/>
  <c r="BK429" i="4"/>
  <c r="BJ429" i="4"/>
  <c r="CJ428" i="4"/>
  <c r="CI428" i="4"/>
  <c r="CH428" i="4"/>
  <c r="CG428" i="4"/>
  <c r="CF428" i="4"/>
  <c r="CE428" i="4"/>
  <c r="CD428" i="4"/>
  <c r="CC428" i="4"/>
  <c r="CB428" i="4"/>
  <c r="CA428" i="4"/>
  <c r="BZ428" i="4"/>
  <c r="BY428" i="4"/>
  <c r="BX428" i="4"/>
  <c r="BW428" i="4"/>
  <c r="BU428" i="4"/>
  <c r="BT428" i="4"/>
  <c r="BS428" i="4"/>
  <c r="BR428" i="4"/>
  <c r="BQ428" i="4"/>
  <c r="BP428" i="4"/>
  <c r="BO428" i="4"/>
  <c r="BN428" i="4"/>
  <c r="BM428" i="4"/>
  <c r="BL428" i="4"/>
  <c r="BK428" i="4"/>
  <c r="BJ428" i="4"/>
  <c r="CJ427" i="4"/>
  <c r="CI427" i="4"/>
  <c r="CH427" i="4"/>
  <c r="CG427" i="4"/>
  <c r="CF427" i="4"/>
  <c r="CE427" i="4"/>
  <c r="CD427" i="4"/>
  <c r="CC427" i="4"/>
  <c r="CB427" i="4"/>
  <c r="CA427" i="4"/>
  <c r="BZ427" i="4"/>
  <c r="BY427" i="4"/>
  <c r="BX427" i="4"/>
  <c r="BW427" i="4"/>
  <c r="BU427" i="4"/>
  <c r="BT427" i="4"/>
  <c r="BS427" i="4"/>
  <c r="BR427" i="4"/>
  <c r="BQ427" i="4"/>
  <c r="BP427" i="4"/>
  <c r="BO427" i="4"/>
  <c r="BN427" i="4"/>
  <c r="BM427" i="4"/>
  <c r="BL427" i="4"/>
  <c r="BK427" i="4"/>
  <c r="BJ427" i="4"/>
  <c r="CJ426" i="4"/>
  <c r="CI426" i="4"/>
  <c r="CH426" i="4"/>
  <c r="CG426" i="4"/>
  <c r="CF426" i="4"/>
  <c r="CE426" i="4"/>
  <c r="CD426" i="4"/>
  <c r="CC426" i="4"/>
  <c r="CB426" i="4"/>
  <c r="CA426" i="4"/>
  <c r="BZ426" i="4"/>
  <c r="BY426" i="4"/>
  <c r="BX426" i="4"/>
  <c r="BW426" i="4"/>
  <c r="BU426" i="4"/>
  <c r="BT426" i="4"/>
  <c r="BS426" i="4"/>
  <c r="BR426" i="4"/>
  <c r="BQ426" i="4"/>
  <c r="BP426" i="4"/>
  <c r="BO426" i="4"/>
  <c r="BN426" i="4"/>
  <c r="BM426" i="4"/>
  <c r="BL426" i="4"/>
  <c r="BK426" i="4"/>
  <c r="BJ426" i="4"/>
  <c r="CJ425" i="4"/>
  <c r="CI425" i="4"/>
  <c r="CH425" i="4"/>
  <c r="CG425" i="4"/>
  <c r="CF425" i="4"/>
  <c r="CE425" i="4"/>
  <c r="CD425" i="4"/>
  <c r="CC425" i="4"/>
  <c r="CB425" i="4"/>
  <c r="CA425" i="4"/>
  <c r="BZ425" i="4"/>
  <c r="BY425" i="4"/>
  <c r="BX425" i="4"/>
  <c r="BW425" i="4"/>
  <c r="BU425" i="4"/>
  <c r="BT425" i="4"/>
  <c r="BS425" i="4"/>
  <c r="BR425" i="4"/>
  <c r="BQ425" i="4"/>
  <c r="BP425" i="4"/>
  <c r="BO425" i="4"/>
  <c r="BN425" i="4"/>
  <c r="BM425" i="4"/>
  <c r="BL425" i="4"/>
  <c r="BK425" i="4"/>
  <c r="BJ425" i="4"/>
  <c r="CJ424" i="4"/>
  <c r="CI424" i="4"/>
  <c r="CH424" i="4"/>
  <c r="CG424" i="4"/>
  <c r="CF424" i="4"/>
  <c r="CE424" i="4"/>
  <c r="CD424" i="4"/>
  <c r="CC424" i="4"/>
  <c r="CB424" i="4"/>
  <c r="CA424" i="4"/>
  <c r="BZ424" i="4"/>
  <c r="BY424" i="4"/>
  <c r="BX424" i="4"/>
  <c r="BW424" i="4"/>
  <c r="BU424" i="4"/>
  <c r="BT424" i="4"/>
  <c r="BS424" i="4"/>
  <c r="BR424" i="4"/>
  <c r="BQ424" i="4"/>
  <c r="BP424" i="4"/>
  <c r="BO424" i="4"/>
  <c r="BN424" i="4"/>
  <c r="BM424" i="4"/>
  <c r="BL424" i="4"/>
  <c r="BK424" i="4"/>
  <c r="BJ424" i="4"/>
  <c r="CJ423" i="4"/>
  <c r="CI423" i="4"/>
  <c r="CH423" i="4"/>
  <c r="CG423" i="4"/>
  <c r="CF423" i="4"/>
  <c r="CE423" i="4"/>
  <c r="CD423" i="4"/>
  <c r="CC423" i="4"/>
  <c r="CB423" i="4"/>
  <c r="CA423" i="4"/>
  <c r="BZ423" i="4"/>
  <c r="BY423" i="4"/>
  <c r="BX423" i="4"/>
  <c r="BW423" i="4"/>
  <c r="BU423" i="4"/>
  <c r="BT423" i="4"/>
  <c r="BS423" i="4"/>
  <c r="BR423" i="4"/>
  <c r="BQ423" i="4"/>
  <c r="BP423" i="4"/>
  <c r="BO423" i="4"/>
  <c r="BN423" i="4"/>
  <c r="BM423" i="4"/>
  <c r="BL423" i="4"/>
  <c r="BK423" i="4"/>
  <c r="BJ423" i="4"/>
  <c r="CJ422" i="4"/>
  <c r="CI422" i="4"/>
  <c r="CH422" i="4"/>
  <c r="CG422" i="4"/>
  <c r="CF422" i="4"/>
  <c r="CE422" i="4"/>
  <c r="CD422" i="4"/>
  <c r="CC422" i="4"/>
  <c r="CB422" i="4"/>
  <c r="CA422" i="4"/>
  <c r="BZ422" i="4"/>
  <c r="BY422" i="4"/>
  <c r="BX422" i="4"/>
  <c r="BW422" i="4"/>
  <c r="BU422" i="4"/>
  <c r="BT422" i="4"/>
  <c r="BS422" i="4"/>
  <c r="BR422" i="4"/>
  <c r="BQ422" i="4"/>
  <c r="BP422" i="4"/>
  <c r="BO422" i="4"/>
  <c r="BN422" i="4"/>
  <c r="BM422" i="4"/>
  <c r="BL422" i="4"/>
  <c r="BK422" i="4"/>
  <c r="BJ422" i="4"/>
  <c r="CJ421" i="4"/>
  <c r="CI421" i="4"/>
  <c r="CH421" i="4"/>
  <c r="CG421" i="4"/>
  <c r="CF421" i="4"/>
  <c r="CE421" i="4"/>
  <c r="CD421" i="4"/>
  <c r="CC421" i="4"/>
  <c r="CB421" i="4"/>
  <c r="CA421" i="4"/>
  <c r="BZ421" i="4"/>
  <c r="BY421" i="4"/>
  <c r="BX421" i="4"/>
  <c r="BW421" i="4"/>
  <c r="BU421" i="4"/>
  <c r="BT421" i="4"/>
  <c r="BS421" i="4"/>
  <c r="BR421" i="4"/>
  <c r="BQ421" i="4"/>
  <c r="BP421" i="4"/>
  <c r="BO421" i="4"/>
  <c r="BN421" i="4"/>
  <c r="BM421" i="4"/>
  <c r="BL421" i="4"/>
  <c r="BK421" i="4"/>
  <c r="BJ421" i="4"/>
  <c r="CJ420" i="4"/>
  <c r="CI420" i="4"/>
  <c r="CH420" i="4"/>
  <c r="CG420" i="4"/>
  <c r="CF420" i="4"/>
  <c r="CE420" i="4"/>
  <c r="CD420" i="4"/>
  <c r="CC420" i="4"/>
  <c r="CB420" i="4"/>
  <c r="CA420" i="4"/>
  <c r="BZ420" i="4"/>
  <c r="BY420" i="4"/>
  <c r="BX420" i="4"/>
  <c r="BW420" i="4"/>
  <c r="BU420" i="4"/>
  <c r="BT420" i="4"/>
  <c r="BS420" i="4"/>
  <c r="BR420" i="4"/>
  <c r="BQ420" i="4"/>
  <c r="BP420" i="4"/>
  <c r="BO420" i="4"/>
  <c r="BN420" i="4"/>
  <c r="BM420" i="4"/>
  <c r="BL420" i="4"/>
  <c r="BK420" i="4"/>
  <c r="BJ420" i="4"/>
  <c r="CJ419" i="4"/>
  <c r="CI419" i="4"/>
  <c r="CH419" i="4"/>
  <c r="CG419" i="4"/>
  <c r="CF419" i="4"/>
  <c r="CE419" i="4"/>
  <c r="CD419" i="4"/>
  <c r="CC419" i="4"/>
  <c r="CB419" i="4"/>
  <c r="CA419" i="4"/>
  <c r="BZ419" i="4"/>
  <c r="BY419" i="4"/>
  <c r="BX419" i="4"/>
  <c r="BW419" i="4"/>
  <c r="BU419" i="4"/>
  <c r="BT419" i="4"/>
  <c r="BS419" i="4"/>
  <c r="BR419" i="4"/>
  <c r="BQ419" i="4"/>
  <c r="BP419" i="4"/>
  <c r="BO419" i="4"/>
  <c r="BN419" i="4"/>
  <c r="BM419" i="4"/>
  <c r="BL419" i="4"/>
  <c r="BK419" i="4"/>
  <c r="BJ419" i="4"/>
  <c r="CJ418" i="4"/>
  <c r="CI418" i="4"/>
  <c r="CH418" i="4"/>
  <c r="CG418" i="4"/>
  <c r="CF418" i="4"/>
  <c r="CE418" i="4"/>
  <c r="CD418" i="4"/>
  <c r="CC418" i="4"/>
  <c r="CB418" i="4"/>
  <c r="CA418" i="4"/>
  <c r="BZ418" i="4"/>
  <c r="BY418" i="4"/>
  <c r="BX418" i="4"/>
  <c r="BW418" i="4"/>
  <c r="BU418" i="4"/>
  <c r="BT418" i="4"/>
  <c r="BS418" i="4"/>
  <c r="BR418" i="4"/>
  <c r="BQ418" i="4"/>
  <c r="BP418" i="4"/>
  <c r="BO418" i="4"/>
  <c r="BN418" i="4"/>
  <c r="BM418" i="4"/>
  <c r="BL418" i="4"/>
  <c r="BK418" i="4"/>
  <c r="BJ418" i="4"/>
  <c r="CJ417" i="4"/>
  <c r="CI417" i="4"/>
  <c r="CH417" i="4"/>
  <c r="CG417" i="4"/>
  <c r="CF417" i="4"/>
  <c r="CE417" i="4"/>
  <c r="CD417" i="4"/>
  <c r="CC417" i="4"/>
  <c r="CB417" i="4"/>
  <c r="CA417" i="4"/>
  <c r="BZ417" i="4"/>
  <c r="BY417" i="4"/>
  <c r="BX417" i="4"/>
  <c r="BW417" i="4"/>
  <c r="BU417" i="4"/>
  <c r="BT417" i="4"/>
  <c r="BS417" i="4"/>
  <c r="BR417" i="4"/>
  <c r="BQ417" i="4"/>
  <c r="BP417" i="4"/>
  <c r="BO417" i="4"/>
  <c r="BN417" i="4"/>
  <c r="BM417" i="4"/>
  <c r="BL417" i="4"/>
  <c r="BK417" i="4"/>
  <c r="BJ417" i="4"/>
  <c r="CJ416" i="4"/>
  <c r="CI416" i="4"/>
  <c r="CH416" i="4"/>
  <c r="CG416" i="4"/>
  <c r="CF416" i="4"/>
  <c r="CE416" i="4"/>
  <c r="CD416" i="4"/>
  <c r="CC416" i="4"/>
  <c r="CB416" i="4"/>
  <c r="CA416" i="4"/>
  <c r="BZ416" i="4"/>
  <c r="BY416" i="4"/>
  <c r="BX416" i="4"/>
  <c r="BW416" i="4"/>
  <c r="BU416" i="4"/>
  <c r="BT416" i="4"/>
  <c r="BS416" i="4"/>
  <c r="BR416" i="4"/>
  <c r="BQ416" i="4"/>
  <c r="BP416" i="4"/>
  <c r="BO416" i="4"/>
  <c r="BN416" i="4"/>
  <c r="BM416" i="4"/>
  <c r="BL416" i="4"/>
  <c r="BK416" i="4"/>
  <c r="BJ416" i="4"/>
  <c r="CJ415" i="4"/>
  <c r="CI415" i="4"/>
  <c r="CH415" i="4"/>
  <c r="CG415" i="4"/>
  <c r="CF415" i="4"/>
  <c r="CE415" i="4"/>
  <c r="CD415" i="4"/>
  <c r="CC415" i="4"/>
  <c r="CB415" i="4"/>
  <c r="CA415" i="4"/>
  <c r="BZ415" i="4"/>
  <c r="BY415" i="4"/>
  <c r="BX415" i="4"/>
  <c r="BW415" i="4"/>
  <c r="BU415" i="4"/>
  <c r="BT415" i="4"/>
  <c r="BS415" i="4"/>
  <c r="BR415" i="4"/>
  <c r="BQ415" i="4"/>
  <c r="BP415" i="4"/>
  <c r="BO415" i="4"/>
  <c r="BN415" i="4"/>
  <c r="BM415" i="4"/>
  <c r="BL415" i="4"/>
  <c r="BK415" i="4"/>
  <c r="BJ415" i="4"/>
  <c r="CJ414" i="4"/>
  <c r="CI414" i="4"/>
  <c r="CH414" i="4"/>
  <c r="CG414" i="4"/>
  <c r="CF414" i="4"/>
  <c r="CE414" i="4"/>
  <c r="CD414" i="4"/>
  <c r="CC414" i="4"/>
  <c r="CB414" i="4"/>
  <c r="CA414" i="4"/>
  <c r="BZ414" i="4"/>
  <c r="BY414" i="4"/>
  <c r="BX414" i="4"/>
  <c r="BW414" i="4"/>
  <c r="BU414" i="4"/>
  <c r="BT414" i="4"/>
  <c r="BS414" i="4"/>
  <c r="BR414" i="4"/>
  <c r="BQ414" i="4"/>
  <c r="BP414" i="4"/>
  <c r="BO414" i="4"/>
  <c r="BN414" i="4"/>
  <c r="BM414" i="4"/>
  <c r="BL414" i="4"/>
  <c r="BK414" i="4"/>
  <c r="BJ414" i="4"/>
  <c r="CJ413" i="4"/>
  <c r="CI413" i="4"/>
  <c r="CH413" i="4"/>
  <c r="CG413" i="4"/>
  <c r="CF413" i="4"/>
  <c r="CE413" i="4"/>
  <c r="CD413" i="4"/>
  <c r="CC413" i="4"/>
  <c r="CB413" i="4"/>
  <c r="CA413" i="4"/>
  <c r="BZ413" i="4"/>
  <c r="BY413" i="4"/>
  <c r="BX413" i="4"/>
  <c r="BW413" i="4"/>
  <c r="BU413" i="4"/>
  <c r="BT413" i="4"/>
  <c r="BS413" i="4"/>
  <c r="BR413" i="4"/>
  <c r="BQ413" i="4"/>
  <c r="BP413" i="4"/>
  <c r="BO413" i="4"/>
  <c r="BN413" i="4"/>
  <c r="BM413" i="4"/>
  <c r="BL413" i="4"/>
  <c r="BK413" i="4"/>
  <c r="BJ413" i="4"/>
  <c r="CJ412" i="4"/>
  <c r="CI412" i="4"/>
  <c r="CH412" i="4"/>
  <c r="CG412" i="4"/>
  <c r="CF412" i="4"/>
  <c r="CE412" i="4"/>
  <c r="CD412" i="4"/>
  <c r="CC412" i="4"/>
  <c r="CB412" i="4"/>
  <c r="CA412" i="4"/>
  <c r="BZ412" i="4"/>
  <c r="BY412" i="4"/>
  <c r="BX412" i="4"/>
  <c r="BW412" i="4"/>
  <c r="BU412" i="4"/>
  <c r="BT412" i="4"/>
  <c r="BS412" i="4"/>
  <c r="BR412" i="4"/>
  <c r="BQ412" i="4"/>
  <c r="BP412" i="4"/>
  <c r="BO412" i="4"/>
  <c r="BN412" i="4"/>
  <c r="BM412" i="4"/>
  <c r="BL412" i="4"/>
  <c r="BK412" i="4"/>
  <c r="BJ412" i="4"/>
  <c r="CJ411" i="4"/>
  <c r="CI411" i="4"/>
  <c r="CH411" i="4"/>
  <c r="CG411" i="4"/>
  <c r="CF411" i="4"/>
  <c r="CE411" i="4"/>
  <c r="CD411" i="4"/>
  <c r="CC411" i="4"/>
  <c r="CB411" i="4"/>
  <c r="CA411" i="4"/>
  <c r="BZ411" i="4"/>
  <c r="BY411" i="4"/>
  <c r="BX411" i="4"/>
  <c r="BW411" i="4"/>
  <c r="BU411" i="4"/>
  <c r="BT411" i="4"/>
  <c r="BS411" i="4"/>
  <c r="BR411" i="4"/>
  <c r="BQ411" i="4"/>
  <c r="BP411" i="4"/>
  <c r="BO411" i="4"/>
  <c r="BN411" i="4"/>
  <c r="BM411" i="4"/>
  <c r="BL411" i="4"/>
  <c r="BK411" i="4"/>
  <c r="BJ411" i="4"/>
  <c r="CJ410" i="4"/>
  <c r="CI410" i="4"/>
  <c r="CH410" i="4"/>
  <c r="CG410" i="4"/>
  <c r="CF410" i="4"/>
  <c r="CE410" i="4"/>
  <c r="CD410" i="4"/>
  <c r="CC410" i="4"/>
  <c r="CB410" i="4"/>
  <c r="CA410" i="4"/>
  <c r="BZ410" i="4"/>
  <c r="BY410" i="4"/>
  <c r="BX410" i="4"/>
  <c r="BW410" i="4"/>
  <c r="BU410" i="4"/>
  <c r="BT410" i="4"/>
  <c r="BS410" i="4"/>
  <c r="BR410" i="4"/>
  <c r="BQ410" i="4"/>
  <c r="BP410" i="4"/>
  <c r="BO410" i="4"/>
  <c r="BN410" i="4"/>
  <c r="BM410" i="4"/>
  <c r="BL410" i="4"/>
  <c r="BK410" i="4"/>
  <c r="BJ410" i="4"/>
  <c r="CJ409" i="4"/>
  <c r="CI409" i="4"/>
  <c r="CH409" i="4"/>
  <c r="CG409" i="4"/>
  <c r="CF409" i="4"/>
  <c r="CE409" i="4"/>
  <c r="CD409" i="4"/>
  <c r="CC409" i="4"/>
  <c r="CB409" i="4"/>
  <c r="CA409" i="4"/>
  <c r="BZ409" i="4"/>
  <c r="BY409" i="4"/>
  <c r="BX409" i="4"/>
  <c r="BW409" i="4"/>
  <c r="BU409" i="4"/>
  <c r="BT409" i="4"/>
  <c r="BS409" i="4"/>
  <c r="BR409" i="4"/>
  <c r="BQ409" i="4"/>
  <c r="BP409" i="4"/>
  <c r="BO409" i="4"/>
  <c r="BN409" i="4"/>
  <c r="BM409" i="4"/>
  <c r="BL409" i="4"/>
  <c r="BK409" i="4"/>
  <c r="BJ409" i="4"/>
  <c r="CJ408" i="4"/>
  <c r="CI408" i="4"/>
  <c r="CH408" i="4"/>
  <c r="CG408" i="4"/>
  <c r="CF408" i="4"/>
  <c r="CE408" i="4"/>
  <c r="CD408" i="4"/>
  <c r="CC408" i="4"/>
  <c r="CB408" i="4"/>
  <c r="CA408" i="4"/>
  <c r="BZ408" i="4"/>
  <c r="BY408" i="4"/>
  <c r="BX408" i="4"/>
  <c r="BW408" i="4"/>
  <c r="BU408" i="4"/>
  <c r="BT408" i="4"/>
  <c r="BS408" i="4"/>
  <c r="BR408" i="4"/>
  <c r="BQ408" i="4"/>
  <c r="BP408" i="4"/>
  <c r="BO408" i="4"/>
  <c r="BN408" i="4"/>
  <c r="BM408" i="4"/>
  <c r="BL408" i="4"/>
  <c r="BK408" i="4"/>
  <c r="BJ408" i="4"/>
  <c r="CJ407" i="4"/>
  <c r="CI407" i="4"/>
  <c r="CH407" i="4"/>
  <c r="CG407" i="4"/>
  <c r="CF407" i="4"/>
  <c r="CE407" i="4"/>
  <c r="CD407" i="4"/>
  <c r="CC407" i="4"/>
  <c r="CB407" i="4"/>
  <c r="CA407" i="4"/>
  <c r="BZ407" i="4"/>
  <c r="BY407" i="4"/>
  <c r="BX407" i="4"/>
  <c r="BW407" i="4"/>
  <c r="BU407" i="4"/>
  <c r="BT407" i="4"/>
  <c r="BS407" i="4"/>
  <c r="BR407" i="4"/>
  <c r="BQ407" i="4"/>
  <c r="BP407" i="4"/>
  <c r="BO407" i="4"/>
  <c r="BN407" i="4"/>
  <c r="BM407" i="4"/>
  <c r="BL407" i="4"/>
  <c r="BK407" i="4"/>
  <c r="BJ407" i="4"/>
  <c r="CJ406" i="4"/>
  <c r="CI406" i="4"/>
  <c r="CH406" i="4"/>
  <c r="CG406" i="4"/>
  <c r="CF406" i="4"/>
  <c r="CE406" i="4"/>
  <c r="CD406" i="4"/>
  <c r="CC406" i="4"/>
  <c r="CB406" i="4"/>
  <c r="CA406" i="4"/>
  <c r="BZ406" i="4"/>
  <c r="BY406" i="4"/>
  <c r="BX406" i="4"/>
  <c r="BW406" i="4"/>
  <c r="BU406" i="4"/>
  <c r="BT406" i="4"/>
  <c r="BS406" i="4"/>
  <c r="BR406" i="4"/>
  <c r="BQ406" i="4"/>
  <c r="BP406" i="4"/>
  <c r="BO406" i="4"/>
  <c r="BN406" i="4"/>
  <c r="BM406" i="4"/>
  <c r="BL406" i="4"/>
  <c r="BK406" i="4"/>
  <c r="BJ406" i="4"/>
  <c r="CJ405" i="4"/>
  <c r="CI405" i="4"/>
  <c r="CH405" i="4"/>
  <c r="CG405" i="4"/>
  <c r="CF405" i="4"/>
  <c r="CE405" i="4"/>
  <c r="CD405" i="4"/>
  <c r="CC405" i="4"/>
  <c r="CB405" i="4"/>
  <c r="CA405" i="4"/>
  <c r="BZ405" i="4"/>
  <c r="BY405" i="4"/>
  <c r="BX405" i="4"/>
  <c r="BW405" i="4"/>
  <c r="BU405" i="4"/>
  <c r="BT405" i="4"/>
  <c r="BS405" i="4"/>
  <c r="BR405" i="4"/>
  <c r="BQ405" i="4"/>
  <c r="BP405" i="4"/>
  <c r="BO405" i="4"/>
  <c r="BN405" i="4"/>
  <c r="BM405" i="4"/>
  <c r="BL405" i="4"/>
  <c r="BK405" i="4"/>
  <c r="BJ405" i="4"/>
  <c r="CJ404" i="4"/>
  <c r="CI404" i="4"/>
  <c r="CH404" i="4"/>
  <c r="CG404" i="4"/>
  <c r="CF404" i="4"/>
  <c r="CE404" i="4"/>
  <c r="CD404" i="4"/>
  <c r="CC404" i="4"/>
  <c r="CB404" i="4"/>
  <c r="CA404" i="4"/>
  <c r="BZ404" i="4"/>
  <c r="BY404" i="4"/>
  <c r="BX404" i="4"/>
  <c r="BW404" i="4"/>
  <c r="BU404" i="4"/>
  <c r="BT404" i="4"/>
  <c r="BS404" i="4"/>
  <c r="BR404" i="4"/>
  <c r="BQ404" i="4"/>
  <c r="BP404" i="4"/>
  <c r="BO404" i="4"/>
  <c r="BN404" i="4"/>
  <c r="BM404" i="4"/>
  <c r="BL404" i="4"/>
  <c r="BK404" i="4"/>
  <c r="BJ404" i="4"/>
  <c r="CJ403" i="4"/>
  <c r="CI403" i="4"/>
  <c r="CH403" i="4"/>
  <c r="CG403" i="4"/>
  <c r="CF403" i="4"/>
  <c r="CE403" i="4"/>
  <c r="CD403" i="4"/>
  <c r="CC403" i="4"/>
  <c r="CB403" i="4"/>
  <c r="CA403" i="4"/>
  <c r="BZ403" i="4"/>
  <c r="BY403" i="4"/>
  <c r="BX403" i="4"/>
  <c r="BW403" i="4"/>
  <c r="BU403" i="4"/>
  <c r="BT403" i="4"/>
  <c r="BS403" i="4"/>
  <c r="BR403" i="4"/>
  <c r="BQ403" i="4"/>
  <c r="BP403" i="4"/>
  <c r="BO403" i="4"/>
  <c r="BN403" i="4"/>
  <c r="BM403" i="4"/>
  <c r="BL403" i="4"/>
  <c r="BK403" i="4"/>
  <c r="BJ403" i="4"/>
  <c r="CJ402" i="4"/>
  <c r="CI402" i="4"/>
  <c r="CH402" i="4"/>
  <c r="CG402" i="4"/>
  <c r="CF402" i="4"/>
  <c r="CE402" i="4"/>
  <c r="CD402" i="4"/>
  <c r="CC402" i="4"/>
  <c r="CB402" i="4"/>
  <c r="CA402" i="4"/>
  <c r="BZ402" i="4"/>
  <c r="BY402" i="4"/>
  <c r="BX402" i="4"/>
  <c r="BW402" i="4"/>
  <c r="BU402" i="4"/>
  <c r="BT402" i="4"/>
  <c r="BS402" i="4"/>
  <c r="BR402" i="4"/>
  <c r="BQ402" i="4"/>
  <c r="BP402" i="4"/>
  <c r="BO402" i="4"/>
  <c r="BN402" i="4"/>
  <c r="BM402" i="4"/>
  <c r="BL402" i="4"/>
  <c r="BK402" i="4"/>
  <c r="BJ402" i="4"/>
  <c r="CJ401" i="4"/>
  <c r="CI401" i="4"/>
  <c r="CH401" i="4"/>
  <c r="CG401" i="4"/>
  <c r="CF401" i="4"/>
  <c r="CE401" i="4"/>
  <c r="CD401" i="4"/>
  <c r="CC401" i="4"/>
  <c r="CB401" i="4"/>
  <c r="CA401" i="4"/>
  <c r="BZ401" i="4"/>
  <c r="BY401" i="4"/>
  <c r="BX401" i="4"/>
  <c r="BW401" i="4"/>
  <c r="BU401" i="4"/>
  <c r="BT401" i="4"/>
  <c r="BS401" i="4"/>
  <c r="BR401" i="4"/>
  <c r="BQ401" i="4"/>
  <c r="BP401" i="4"/>
  <c r="BO401" i="4"/>
  <c r="BN401" i="4"/>
  <c r="BM401" i="4"/>
  <c r="BL401" i="4"/>
  <c r="BK401" i="4"/>
  <c r="BJ401" i="4"/>
  <c r="CJ400" i="4"/>
  <c r="CI400" i="4"/>
  <c r="CH400" i="4"/>
  <c r="CG400" i="4"/>
  <c r="CF400" i="4"/>
  <c r="CE400" i="4"/>
  <c r="CD400" i="4"/>
  <c r="CC400" i="4"/>
  <c r="CB400" i="4"/>
  <c r="CA400" i="4"/>
  <c r="BZ400" i="4"/>
  <c r="BY400" i="4"/>
  <c r="BX400" i="4"/>
  <c r="BW400" i="4"/>
  <c r="BU400" i="4"/>
  <c r="BT400" i="4"/>
  <c r="BS400" i="4"/>
  <c r="BR400" i="4"/>
  <c r="BQ400" i="4"/>
  <c r="BP400" i="4"/>
  <c r="BO400" i="4"/>
  <c r="BN400" i="4"/>
  <c r="BM400" i="4"/>
  <c r="BL400" i="4"/>
  <c r="BK400" i="4"/>
  <c r="BJ400" i="4"/>
  <c r="CJ399" i="4"/>
  <c r="CI399" i="4"/>
  <c r="CH399" i="4"/>
  <c r="CG399" i="4"/>
  <c r="CF399" i="4"/>
  <c r="CE399" i="4"/>
  <c r="CD399" i="4"/>
  <c r="CC399" i="4"/>
  <c r="CB399" i="4"/>
  <c r="CA399" i="4"/>
  <c r="BZ399" i="4"/>
  <c r="BY399" i="4"/>
  <c r="BX399" i="4"/>
  <c r="BW399" i="4"/>
  <c r="BU399" i="4"/>
  <c r="BT399" i="4"/>
  <c r="BS399" i="4"/>
  <c r="BR399" i="4"/>
  <c r="BQ399" i="4"/>
  <c r="BP399" i="4"/>
  <c r="BO399" i="4"/>
  <c r="BN399" i="4"/>
  <c r="BM399" i="4"/>
  <c r="BL399" i="4"/>
  <c r="BK399" i="4"/>
  <c r="BJ399" i="4"/>
  <c r="CJ398" i="4"/>
  <c r="CI398" i="4"/>
  <c r="CH398" i="4"/>
  <c r="CG398" i="4"/>
  <c r="CF398" i="4"/>
  <c r="CE398" i="4"/>
  <c r="CD398" i="4"/>
  <c r="CC398" i="4"/>
  <c r="CB398" i="4"/>
  <c r="CA398" i="4"/>
  <c r="BZ398" i="4"/>
  <c r="BY398" i="4"/>
  <c r="BX398" i="4"/>
  <c r="BW398" i="4"/>
  <c r="BU398" i="4"/>
  <c r="BT398" i="4"/>
  <c r="BS398" i="4"/>
  <c r="BR398" i="4"/>
  <c r="BQ398" i="4"/>
  <c r="BP398" i="4"/>
  <c r="BO398" i="4"/>
  <c r="BN398" i="4"/>
  <c r="BM398" i="4"/>
  <c r="BL398" i="4"/>
  <c r="BK398" i="4"/>
  <c r="BJ398" i="4"/>
  <c r="CJ397" i="4"/>
  <c r="CI397" i="4"/>
  <c r="CH397" i="4"/>
  <c r="CG397" i="4"/>
  <c r="CF397" i="4"/>
  <c r="CE397" i="4"/>
  <c r="CD397" i="4"/>
  <c r="CC397" i="4"/>
  <c r="CB397" i="4"/>
  <c r="CA397" i="4"/>
  <c r="BZ397" i="4"/>
  <c r="BY397" i="4"/>
  <c r="BX397" i="4"/>
  <c r="BW397" i="4"/>
  <c r="BU397" i="4"/>
  <c r="BT397" i="4"/>
  <c r="BS397" i="4"/>
  <c r="BR397" i="4"/>
  <c r="BQ397" i="4"/>
  <c r="BP397" i="4"/>
  <c r="BO397" i="4"/>
  <c r="BN397" i="4"/>
  <c r="BM397" i="4"/>
  <c r="BL397" i="4"/>
  <c r="BK397" i="4"/>
  <c r="BJ397" i="4"/>
  <c r="CJ396" i="4"/>
  <c r="CI396" i="4"/>
  <c r="CH396" i="4"/>
  <c r="CG396" i="4"/>
  <c r="CF396" i="4"/>
  <c r="CE396" i="4"/>
  <c r="CD396" i="4"/>
  <c r="CC396" i="4"/>
  <c r="CB396" i="4"/>
  <c r="CA396" i="4"/>
  <c r="BZ396" i="4"/>
  <c r="BY396" i="4"/>
  <c r="BX396" i="4"/>
  <c r="BW396" i="4"/>
  <c r="BU396" i="4"/>
  <c r="BT396" i="4"/>
  <c r="BS396" i="4"/>
  <c r="BR396" i="4"/>
  <c r="BQ396" i="4"/>
  <c r="BP396" i="4"/>
  <c r="BO396" i="4"/>
  <c r="BN396" i="4"/>
  <c r="BM396" i="4"/>
  <c r="BL396" i="4"/>
  <c r="BK396" i="4"/>
  <c r="BJ396" i="4"/>
  <c r="CJ395" i="4"/>
  <c r="CI395" i="4"/>
  <c r="CH395" i="4"/>
  <c r="CG395" i="4"/>
  <c r="CF395" i="4"/>
  <c r="CE395" i="4"/>
  <c r="CD395" i="4"/>
  <c r="CC395" i="4"/>
  <c r="CB395" i="4"/>
  <c r="CA395" i="4"/>
  <c r="BZ395" i="4"/>
  <c r="BY395" i="4"/>
  <c r="BX395" i="4"/>
  <c r="BW395" i="4"/>
  <c r="BU395" i="4"/>
  <c r="BT395" i="4"/>
  <c r="BS395" i="4"/>
  <c r="BR395" i="4"/>
  <c r="BQ395" i="4"/>
  <c r="BP395" i="4"/>
  <c r="BO395" i="4"/>
  <c r="BN395" i="4"/>
  <c r="BM395" i="4"/>
  <c r="BL395" i="4"/>
  <c r="BK395" i="4"/>
  <c r="BJ395" i="4"/>
  <c r="CJ394" i="4"/>
  <c r="CI394" i="4"/>
  <c r="CH394" i="4"/>
  <c r="CG394" i="4"/>
  <c r="CF394" i="4"/>
  <c r="CE394" i="4"/>
  <c r="CD394" i="4"/>
  <c r="CC394" i="4"/>
  <c r="CB394" i="4"/>
  <c r="CA394" i="4"/>
  <c r="BZ394" i="4"/>
  <c r="BY394" i="4"/>
  <c r="BX394" i="4"/>
  <c r="BW394" i="4"/>
  <c r="BU394" i="4"/>
  <c r="BT394" i="4"/>
  <c r="BS394" i="4"/>
  <c r="BR394" i="4"/>
  <c r="BQ394" i="4"/>
  <c r="BP394" i="4"/>
  <c r="BO394" i="4"/>
  <c r="BN394" i="4"/>
  <c r="BM394" i="4"/>
  <c r="BL394" i="4"/>
  <c r="BK394" i="4"/>
  <c r="BJ394" i="4"/>
  <c r="CJ393" i="4"/>
  <c r="CI393" i="4"/>
  <c r="CH393" i="4"/>
  <c r="CG393" i="4"/>
  <c r="CF393" i="4"/>
  <c r="CE393" i="4"/>
  <c r="CD393" i="4"/>
  <c r="CC393" i="4"/>
  <c r="CB393" i="4"/>
  <c r="CA393" i="4"/>
  <c r="BZ393" i="4"/>
  <c r="BY393" i="4"/>
  <c r="BX393" i="4"/>
  <c r="BW393" i="4"/>
  <c r="BU393" i="4"/>
  <c r="BT393" i="4"/>
  <c r="BS393" i="4"/>
  <c r="BR393" i="4"/>
  <c r="BQ393" i="4"/>
  <c r="BP393" i="4"/>
  <c r="BO393" i="4"/>
  <c r="BN393" i="4"/>
  <c r="BM393" i="4"/>
  <c r="BL393" i="4"/>
  <c r="BK393" i="4"/>
  <c r="BJ393" i="4"/>
  <c r="CJ392" i="4"/>
  <c r="CI392" i="4"/>
  <c r="CH392" i="4"/>
  <c r="CG392" i="4"/>
  <c r="CF392" i="4"/>
  <c r="CE392" i="4"/>
  <c r="CD392" i="4"/>
  <c r="CC392" i="4"/>
  <c r="CB392" i="4"/>
  <c r="CA392" i="4"/>
  <c r="BZ392" i="4"/>
  <c r="BY392" i="4"/>
  <c r="BX392" i="4"/>
  <c r="BW392" i="4"/>
  <c r="BU392" i="4"/>
  <c r="BT392" i="4"/>
  <c r="BS392" i="4"/>
  <c r="BR392" i="4"/>
  <c r="BQ392" i="4"/>
  <c r="BP392" i="4"/>
  <c r="BO392" i="4"/>
  <c r="BN392" i="4"/>
  <c r="BM392" i="4"/>
  <c r="BL392" i="4"/>
  <c r="BK392" i="4"/>
  <c r="BJ392" i="4"/>
  <c r="CJ391" i="4"/>
  <c r="CI391" i="4"/>
  <c r="CH391" i="4"/>
  <c r="CG391" i="4"/>
  <c r="CF391" i="4"/>
  <c r="CE391" i="4"/>
  <c r="CD391" i="4"/>
  <c r="CC391" i="4"/>
  <c r="CB391" i="4"/>
  <c r="CA391" i="4"/>
  <c r="BZ391" i="4"/>
  <c r="BY391" i="4"/>
  <c r="BX391" i="4"/>
  <c r="BW391" i="4"/>
  <c r="BU391" i="4"/>
  <c r="BT391" i="4"/>
  <c r="BS391" i="4"/>
  <c r="BR391" i="4"/>
  <c r="BQ391" i="4"/>
  <c r="BP391" i="4"/>
  <c r="BO391" i="4"/>
  <c r="BN391" i="4"/>
  <c r="BM391" i="4"/>
  <c r="BL391" i="4"/>
  <c r="BK391" i="4"/>
  <c r="BJ391" i="4"/>
  <c r="CJ390" i="4"/>
  <c r="CI390" i="4"/>
  <c r="CH390" i="4"/>
  <c r="CG390" i="4"/>
  <c r="CF390" i="4"/>
  <c r="CE390" i="4"/>
  <c r="CD390" i="4"/>
  <c r="CC390" i="4"/>
  <c r="CB390" i="4"/>
  <c r="CA390" i="4"/>
  <c r="BZ390" i="4"/>
  <c r="BY390" i="4"/>
  <c r="BX390" i="4"/>
  <c r="BW390" i="4"/>
  <c r="BU390" i="4"/>
  <c r="BT390" i="4"/>
  <c r="BS390" i="4"/>
  <c r="BR390" i="4"/>
  <c r="BQ390" i="4"/>
  <c r="BP390" i="4"/>
  <c r="BO390" i="4"/>
  <c r="BN390" i="4"/>
  <c r="BM390" i="4"/>
  <c r="BL390" i="4"/>
  <c r="BK390" i="4"/>
  <c r="BJ390" i="4"/>
  <c r="CJ389" i="4"/>
  <c r="CI389" i="4"/>
  <c r="CH389" i="4"/>
  <c r="CG389" i="4"/>
  <c r="CF389" i="4"/>
  <c r="CE389" i="4"/>
  <c r="CD389" i="4"/>
  <c r="CC389" i="4"/>
  <c r="CB389" i="4"/>
  <c r="CA389" i="4"/>
  <c r="BZ389" i="4"/>
  <c r="BY389" i="4"/>
  <c r="BX389" i="4"/>
  <c r="BW389" i="4"/>
  <c r="BU389" i="4"/>
  <c r="BT389" i="4"/>
  <c r="BS389" i="4"/>
  <c r="BR389" i="4"/>
  <c r="BQ389" i="4"/>
  <c r="BP389" i="4"/>
  <c r="BO389" i="4"/>
  <c r="BN389" i="4"/>
  <c r="BM389" i="4"/>
  <c r="BL389" i="4"/>
  <c r="BK389" i="4"/>
  <c r="BJ389" i="4"/>
  <c r="CJ388" i="4"/>
  <c r="CI388" i="4"/>
  <c r="CH388" i="4"/>
  <c r="CG388" i="4"/>
  <c r="CF388" i="4"/>
  <c r="CE388" i="4"/>
  <c r="CD388" i="4"/>
  <c r="CC388" i="4"/>
  <c r="CB388" i="4"/>
  <c r="CA388" i="4"/>
  <c r="BZ388" i="4"/>
  <c r="BY388" i="4"/>
  <c r="BX388" i="4"/>
  <c r="BW388" i="4"/>
  <c r="BU388" i="4"/>
  <c r="BT388" i="4"/>
  <c r="BS388" i="4"/>
  <c r="BR388" i="4"/>
  <c r="BQ388" i="4"/>
  <c r="BP388" i="4"/>
  <c r="BO388" i="4"/>
  <c r="BN388" i="4"/>
  <c r="BM388" i="4"/>
  <c r="BL388" i="4"/>
  <c r="BK388" i="4"/>
  <c r="BJ388" i="4"/>
  <c r="CJ387" i="4"/>
  <c r="CI387" i="4"/>
  <c r="CH387" i="4"/>
  <c r="CG387" i="4"/>
  <c r="CF387" i="4"/>
  <c r="CE387" i="4"/>
  <c r="CD387" i="4"/>
  <c r="CC387" i="4"/>
  <c r="CB387" i="4"/>
  <c r="CA387" i="4"/>
  <c r="BZ387" i="4"/>
  <c r="BY387" i="4"/>
  <c r="BX387" i="4"/>
  <c r="BW387" i="4"/>
  <c r="BU387" i="4"/>
  <c r="BT387" i="4"/>
  <c r="BS387" i="4"/>
  <c r="BR387" i="4"/>
  <c r="BQ387" i="4"/>
  <c r="BP387" i="4"/>
  <c r="BO387" i="4"/>
  <c r="BN387" i="4"/>
  <c r="BM387" i="4"/>
  <c r="BL387" i="4"/>
  <c r="BK387" i="4"/>
  <c r="BJ387" i="4"/>
  <c r="CJ386" i="4"/>
  <c r="CI386" i="4"/>
  <c r="CH386" i="4"/>
  <c r="CG386" i="4"/>
  <c r="CF386" i="4"/>
  <c r="CE386" i="4"/>
  <c r="CD386" i="4"/>
  <c r="CC386" i="4"/>
  <c r="CB386" i="4"/>
  <c r="CA386" i="4"/>
  <c r="BZ386" i="4"/>
  <c r="BY386" i="4"/>
  <c r="BX386" i="4"/>
  <c r="BW386" i="4"/>
  <c r="BU386" i="4"/>
  <c r="BT386" i="4"/>
  <c r="BS386" i="4"/>
  <c r="BR386" i="4"/>
  <c r="BQ386" i="4"/>
  <c r="BP386" i="4"/>
  <c r="BO386" i="4"/>
  <c r="BN386" i="4"/>
  <c r="BM386" i="4"/>
  <c r="BL386" i="4"/>
  <c r="BK386" i="4"/>
  <c r="BJ386" i="4"/>
  <c r="CJ385" i="4"/>
  <c r="CI385" i="4"/>
  <c r="CH385" i="4"/>
  <c r="CG385" i="4"/>
  <c r="CF385" i="4"/>
  <c r="CE385" i="4"/>
  <c r="CD385" i="4"/>
  <c r="CC385" i="4"/>
  <c r="CB385" i="4"/>
  <c r="CA385" i="4"/>
  <c r="BZ385" i="4"/>
  <c r="BY385" i="4"/>
  <c r="BX385" i="4"/>
  <c r="BW385" i="4"/>
  <c r="BU385" i="4"/>
  <c r="BT385" i="4"/>
  <c r="BS385" i="4"/>
  <c r="BR385" i="4"/>
  <c r="BQ385" i="4"/>
  <c r="BP385" i="4"/>
  <c r="BO385" i="4"/>
  <c r="BN385" i="4"/>
  <c r="BM385" i="4"/>
  <c r="BL385" i="4"/>
  <c r="BK385" i="4"/>
  <c r="BJ385" i="4"/>
  <c r="CJ384" i="4"/>
  <c r="CI384" i="4"/>
  <c r="CH384" i="4"/>
  <c r="CG384" i="4"/>
  <c r="CF384" i="4"/>
  <c r="CE384" i="4"/>
  <c r="CD384" i="4"/>
  <c r="CC384" i="4"/>
  <c r="CB384" i="4"/>
  <c r="CA384" i="4"/>
  <c r="BZ384" i="4"/>
  <c r="BY384" i="4"/>
  <c r="BX384" i="4"/>
  <c r="BW384" i="4"/>
  <c r="BU384" i="4"/>
  <c r="BT384" i="4"/>
  <c r="BS384" i="4"/>
  <c r="BR384" i="4"/>
  <c r="BQ384" i="4"/>
  <c r="BP384" i="4"/>
  <c r="BO384" i="4"/>
  <c r="BN384" i="4"/>
  <c r="BM384" i="4"/>
  <c r="BL384" i="4"/>
  <c r="BK384" i="4"/>
  <c r="BJ384" i="4"/>
  <c r="CJ383" i="4"/>
  <c r="CI383" i="4"/>
  <c r="CH383" i="4"/>
  <c r="CG383" i="4"/>
  <c r="CF383" i="4"/>
  <c r="CE383" i="4"/>
  <c r="CD383" i="4"/>
  <c r="CC383" i="4"/>
  <c r="CB383" i="4"/>
  <c r="CA383" i="4"/>
  <c r="BZ383" i="4"/>
  <c r="BY383" i="4"/>
  <c r="BX383" i="4"/>
  <c r="BW383" i="4"/>
  <c r="BU383" i="4"/>
  <c r="BT383" i="4"/>
  <c r="BS383" i="4"/>
  <c r="BR383" i="4"/>
  <c r="BQ383" i="4"/>
  <c r="BP383" i="4"/>
  <c r="BO383" i="4"/>
  <c r="BN383" i="4"/>
  <c r="BM383" i="4"/>
  <c r="BL383" i="4"/>
  <c r="BK383" i="4"/>
  <c r="BJ383" i="4"/>
  <c r="CJ382" i="4"/>
  <c r="CI382" i="4"/>
  <c r="CH382" i="4"/>
  <c r="CG382" i="4"/>
  <c r="CF382" i="4"/>
  <c r="CE382" i="4"/>
  <c r="CD382" i="4"/>
  <c r="CC382" i="4"/>
  <c r="CB382" i="4"/>
  <c r="CA382" i="4"/>
  <c r="BZ382" i="4"/>
  <c r="BY382" i="4"/>
  <c r="BX382" i="4"/>
  <c r="BW382" i="4"/>
  <c r="BU382" i="4"/>
  <c r="BT382" i="4"/>
  <c r="BS382" i="4"/>
  <c r="BR382" i="4"/>
  <c r="BQ382" i="4"/>
  <c r="BP382" i="4"/>
  <c r="BO382" i="4"/>
  <c r="BN382" i="4"/>
  <c r="BM382" i="4"/>
  <c r="BL382" i="4"/>
  <c r="BK382" i="4"/>
  <c r="BJ382" i="4"/>
  <c r="CJ381" i="4"/>
  <c r="CI381" i="4"/>
  <c r="CH381" i="4"/>
  <c r="CG381" i="4"/>
  <c r="CF381" i="4"/>
  <c r="CE381" i="4"/>
  <c r="CD381" i="4"/>
  <c r="CC381" i="4"/>
  <c r="CB381" i="4"/>
  <c r="CA381" i="4"/>
  <c r="BZ381" i="4"/>
  <c r="BY381" i="4"/>
  <c r="BX381" i="4"/>
  <c r="BW381" i="4"/>
  <c r="BU381" i="4"/>
  <c r="BT381" i="4"/>
  <c r="BS381" i="4"/>
  <c r="BR381" i="4"/>
  <c r="BQ381" i="4"/>
  <c r="BP381" i="4"/>
  <c r="BO381" i="4"/>
  <c r="BN381" i="4"/>
  <c r="BM381" i="4"/>
  <c r="BL381" i="4"/>
  <c r="BK381" i="4"/>
  <c r="BJ381" i="4"/>
  <c r="CJ380" i="4"/>
  <c r="CI380" i="4"/>
  <c r="CH380" i="4"/>
  <c r="CG380" i="4"/>
  <c r="CF380" i="4"/>
  <c r="CE380" i="4"/>
  <c r="CD380" i="4"/>
  <c r="CC380" i="4"/>
  <c r="CB380" i="4"/>
  <c r="CA380" i="4"/>
  <c r="BZ380" i="4"/>
  <c r="BY380" i="4"/>
  <c r="BX380" i="4"/>
  <c r="BW380" i="4"/>
  <c r="BU380" i="4"/>
  <c r="BT380" i="4"/>
  <c r="BS380" i="4"/>
  <c r="BR380" i="4"/>
  <c r="BQ380" i="4"/>
  <c r="BP380" i="4"/>
  <c r="BO380" i="4"/>
  <c r="BN380" i="4"/>
  <c r="BM380" i="4"/>
  <c r="BL380" i="4"/>
  <c r="BK380" i="4"/>
  <c r="BJ380" i="4"/>
  <c r="CJ379" i="4"/>
  <c r="CI379" i="4"/>
  <c r="CH379" i="4"/>
  <c r="CG379" i="4"/>
  <c r="CF379" i="4"/>
  <c r="CE379" i="4"/>
  <c r="CD379" i="4"/>
  <c r="CC379" i="4"/>
  <c r="CB379" i="4"/>
  <c r="CA379" i="4"/>
  <c r="BZ379" i="4"/>
  <c r="BY379" i="4"/>
  <c r="BX379" i="4"/>
  <c r="BW379" i="4"/>
  <c r="BU379" i="4"/>
  <c r="BT379" i="4"/>
  <c r="BS379" i="4"/>
  <c r="BR379" i="4"/>
  <c r="BQ379" i="4"/>
  <c r="BP379" i="4"/>
  <c r="BO379" i="4"/>
  <c r="BN379" i="4"/>
  <c r="BM379" i="4"/>
  <c r="BL379" i="4"/>
  <c r="BK379" i="4"/>
  <c r="BJ379" i="4"/>
  <c r="CJ378" i="4"/>
  <c r="CI378" i="4"/>
  <c r="CH378" i="4"/>
  <c r="CG378" i="4"/>
  <c r="CF378" i="4"/>
  <c r="CE378" i="4"/>
  <c r="CD378" i="4"/>
  <c r="CC378" i="4"/>
  <c r="CB378" i="4"/>
  <c r="CA378" i="4"/>
  <c r="BZ378" i="4"/>
  <c r="BY378" i="4"/>
  <c r="BX378" i="4"/>
  <c r="BW378" i="4"/>
  <c r="BU378" i="4"/>
  <c r="BT378" i="4"/>
  <c r="BS378" i="4"/>
  <c r="BR378" i="4"/>
  <c r="BQ378" i="4"/>
  <c r="BP378" i="4"/>
  <c r="BO378" i="4"/>
  <c r="BN378" i="4"/>
  <c r="BM378" i="4"/>
  <c r="BL378" i="4"/>
  <c r="BK378" i="4"/>
  <c r="BJ378" i="4"/>
  <c r="CJ377" i="4"/>
  <c r="CI377" i="4"/>
  <c r="CH377" i="4"/>
  <c r="CG377" i="4"/>
  <c r="CF377" i="4"/>
  <c r="CE377" i="4"/>
  <c r="CD377" i="4"/>
  <c r="CC377" i="4"/>
  <c r="CB377" i="4"/>
  <c r="CA377" i="4"/>
  <c r="BZ377" i="4"/>
  <c r="BY377" i="4"/>
  <c r="BX377" i="4"/>
  <c r="BW377" i="4"/>
  <c r="BU377" i="4"/>
  <c r="BT377" i="4"/>
  <c r="BS377" i="4"/>
  <c r="BR377" i="4"/>
  <c r="BQ377" i="4"/>
  <c r="BP377" i="4"/>
  <c r="BO377" i="4"/>
  <c r="BN377" i="4"/>
  <c r="BM377" i="4"/>
  <c r="BL377" i="4"/>
  <c r="BK377" i="4"/>
  <c r="BJ377" i="4"/>
  <c r="CJ376" i="4"/>
  <c r="CI376" i="4"/>
  <c r="CH376" i="4"/>
  <c r="CG376" i="4"/>
  <c r="CF376" i="4"/>
  <c r="CE376" i="4"/>
  <c r="CD376" i="4"/>
  <c r="CC376" i="4"/>
  <c r="CB376" i="4"/>
  <c r="CA376" i="4"/>
  <c r="BZ376" i="4"/>
  <c r="BY376" i="4"/>
  <c r="BX376" i="4"/>
  <c r="BW376" i="4"/>
  <c r="BU376" i="4"/>
  <c r="BT376" i="4"/>
  <c r="BS376" i="4"/>
  <c r="BR376" i="4"/>
  <c r="BQ376" i="4"/>
  <c r="BP376" i="4"/>
  <c r="BO376" i="4"/>
  <c r="BN376" i="4"/>
  <c r="BM376" i="4"/>
  <c r="BL376" i="4"/>
  <c r="BK376" i="4"/>
  <c r="BJ376" i="4"/>
  <c r="CJ375" i="4"/>
  <c r="CI375" i="4"/>
  <c r="CH375" i="4"/>
  <c r="CG375" i="4"/>
  <c r="CF375" i="4"/>
  <c r="CE375" i="4"/>
  <c r="CD375" i="4"/>
  <c r="CC375" i="4"/>
  <c r="CB375" i="4"/>
  <c r="CA375" i="4"/>
  <c r="BZ375" i="4"/>
  <c r="BY375" i="4"/>
  <c r="BX375" i="4"/>
  <c r="BW375" i="4"/>
  <c r="BU375" i="4"/>
  <c r="BT375" i="4"/>
  <c r="BS375" i="4"/>
  <c r="BR375" i="4"/>
  <c r="BQ375" i="4"/>
  <c r="BP375" i="4"/>
  <c r="BO375" i="4"/>
  <c r="BN375" i="4"/>
  <c r="BM375" i="4"/>
  <c r="BL375" i="4"/>
  <c r="BK375" i="4"/>
  <c r="BJ375" i="4"/>
  <c r="CJ374" i="4"/>
  <c r="CI374" i="4"/>
  <c r="CH374" i="4"/>
  <c r="CG374" i="4"/>
  <c r="CF374" i="4"/>
  <c r="CE374" i="4"/>
  <c r="CD374" i="4"/>
  <c r="CC374" i="4"/>
  <c r="CB374" i="4"/>
  <c r="CA374" i="4"/>
  <c r="BZ374" i="4"/>
  <c r="BY374" i="4"/>
  <c r="BX374" i="4"/>
  <c r="BW374" i="4"/>
  <c r="BU374" i="4"/>
  <c r="BT374" i="4"/>
  <c r="BS374" i="4"/>
  <c r="BR374" i="4"/>
  <c r="BQ374" i="4"/>
  <c r="BP374" i="4"/>
  <c r="BO374" i="4"/>
  <c r="BN374" i="4"/>
  <c r="BM374" i="4"/>
  <c r="BL374" i="4"/>
  <c r="BK374" i="4"/>
  <c r="BJ374" i="4"/>
  <c r="CJ373" i="4"/>
  <c r="CI373" i="4"/>
  <c r="CH373" i="4"/>
  <c r="CG373" i="4"/>
  <c r="CF373" i="4"/>
  <c r="CE373" i="4"/>
  <c r="CD373" i="4"/>
  <c r="CC373" i="4"/>
  <c r="CB373" i="4"/>
  <c r="CA373" i="4"/>
  <c r="BZ373" i="4"/>
  <c r="BY373" i="4"/>
  <c r="BX373" i="4"/>
  <c r="BW373" i="4"/>
  <c r="BU373" i="4"/>
  <c r="BT373" i="4"/>
  <c r="BS373" i="4"/>
  <c r="BR373" i="4"/>
  <c r="BQ373" i="4"/>
  <c r="BP373" i="4"/>
  <c r="BO373" i="4"/>
  <c r="BN373" i="4"/>
  <c r="BM373" i="4"/>
  <c r="BL373" i="4"/>
  <c r="BK373" i="4"/>
  <c r="BJ373" i="4"/>
  <c r="CJ372" i="4"/>
  <c r="CI372" i="4"/>
  <c r="CH372" i="4"/>
  <c r="CG372" i="4"/>
  <c r="CF372" i="4"/>
  <c r="CE372" i="4"/>
  <c r="CD372" i="4"/>
  <c r="CC372" i="4"/>
  <c r="CB372" i="4"/>
  <c r="CA372" i="4"/>
  <c r="BZ372" i="4"/>
  <c r="BY372" i="4"/>
  <c r="BX372" i="4"/>
  <c r="BW372" i="4"/>
  <c r="BU372" i="4"/>
  <c r="BT372" i="4"/>
  <c r="BS372" i="4"/>
  <c r="BR372" i="4"/>
  <c r="BQ372" i="4"/>
  <c r="BP372" i="4"/>
  <c r="BO372" i="4"/>
  <c r="BN372" i="4"/>
  <c r="BM372" i="4"/>
  <c r="BL372" i="4"/>
  <c r="BK372" i="4"/>
  <c r="BJ372" i="4"/>
  <c r="CJ371" i="4"/>
  <c r="CI371" i="4"/>
  <c r="CH371" i="4"/>
  <c r="CG371" i="4"/>
  <c r="CF371" i="4"/>
  <c r="CE371" i="4"/>
  <c r="CD371" i="4"/>
  <c r="CC371" i="4"/>
  <c r="CB371" i="4"/>
  <c r="CA371" i="4"/>
  <c r="BZ371" i="4"/>
  <c r="BY371" i="4"/>
  <c r="BX371" i="4"/>
  <c r="BW371" i="4"/>
  <c r="BU371" i="4"/>
  <c r="BT371" i="4"/>
  <c r="BS371" i="4"/>
  <c r="BR371" i="4"/>
  <c r="BQ371" i="4"/>
  <c r="BP371" i="4"/>
  <c r="BO371" i="4"/>
  <c r="BN371" i="4"/>
  <c r="BM371" i="4"/>
  <c r="BL371" i="4"/>
  <c r="BK371" i="4"/>
  <c r="BJ371" i="4"/>
  <c r="CJ370" i="4"/>
  <c r="CI370" i="4"/>
  <c r="CH370" i="4"/>
  <c r="CG370" i="4"/>
  <c r="CF370" i="4"/>
  <c r="CE370" i="4"/>
  <c r="CD370" i="4"/>
  <c r="CC370" i="4"/>
  <c r="CB370" i="4"/>
  <c r="CA370" i="4"/>
  <c r="BZ370" i="4"/>
  <c r="BY370" i="4"/>
  <c r="BX370" i="4"/>
  <c r="BW370" i="4"/>
  <c r="BU370" i="4"/>
  <c r="BT370" i="4"/>
  <c r="BS370" i="4"/>
  <c r="BR370" i="4"/>
  <c r="BQ370" i="4"/>
  <c r="BP370" i="4"/>
  <c r="BO370" i="4"/>
  <c r="BN370" i="4"/>
  <c r="BM370" i="4"/>
  <c r="BL370" i="4"/>
  <c r="BK370" i="4"/>
  <c r="BJ370" i="4"/>
  <c r="CJ369" i="4"/>
  <c r="CI369" i="4"/>
  <c r="CH369" i="4"/>
  <c r="CG369" i="4"/>
  <c r="CF369" i="4"/>
  <c r="CE369" i="4"/>
  <c r="CD369" i="4"/>
  <c r="CC369" i="4"/>
  <c r="CB369" i="4"/>
  <c r="CA369" i="4"/>
  <c r="BZ369" i="4"/>
  <c r="BY369" i="4"/>
  <c r="BX369" i="4"/>
  <c r="BW369" i="4"/>
  <c r="BU369" i="4"/>
  <c r="BT369" i="4"/>
  <c r="BS369" i="4"/>
  <c r="BR369" i="4"/>
  <c r="BQ369" i="4"/>
  <c r="BP369" i="4"/>
  <c r="BO369" i="4"/>
  <c r="BN369" i="4"/>
  <c r="BM369" i="4"/>
  <c r="BL369" i="4"/>
  <c r="BK369" i="4"/>
  <c r="BJ369" i="4"/>
  <c r="CJ368" i="4"/>
  <c r="CI368" i="4"/>
  <c r="CH368" i="4"/>
  <c r="CG368" i="4"/>
  <c r="CF368" i="4"/>
  <c r="CE368" i="4"/>
  <c r="CD368" i="4"/>
  <c r="CC368" i="4"/>
  <c r="CB368" i="4"/>
  <c r="CA368" i="4"/>
  <c r="BZ368" i="4"/>
  <c r="BY368" i="4"/>
  <c r="BX368" i="4"/>
  <c r="BW368" i="4"/>
  <c r="BU368" i="4"/>
  <c r="BT368" i="4"/>
  <c r="BS368" i="4"/>
  <c r="BR368" i="4"/>
  <c r="BQ368" i="4"/>
  <c r="BP368" i="4"/>
  <c r="BO368" i="4"/>
  <c r="BN368" i="4"/>
  <c r="BM368" i="4"/>
  <c r="BL368" i="4"/>
  <c r="BK368" i="4"/>
  <c r="BJ368" i="4"/>
  <c r="CJ367" i="4"/>
  <c r="CI367" i="4"/>
  <c r="CH367" i="4"/>
  <c r="CG367" i="4"/>
  <c r="CF367" i="4"/>
  <c r="CE367" i="4"/>
  <c r="CD367" i="4"/>
  <c r="CC367" i="4"/>
  <c r="CB367" i="4"/>
  <c r="CA367" i="4"/>
  <c r="BZ367" i="4"/>
  <c r="BY367" i="4"/>
  <c r="BX367" i="4"/>
  <c r="BW367" i="4"/>
  <c r="BU367" i="4"/>
  <c r="BT367" i="4"/>
  <c r="BS367" i="4"/>
  <c r="BR367" i="4"/>
  <c r="BQ367" i="4"/>
  <c r="BP367" i="4"/>
  <c r="BO367" i="4"/>
  <c r="BN367" i="4"/>
  <c r="BM367" i="4"/>
  <c r="BL367" i="4"/>
  <c r="BK367" i="4"/>
  <c r="BJ367" i="4"/>
  <c r="CJ366" i="4"/>
  <c r="CI366" i="4"/>
  <c r="CH366" i="4"/>
  <c r="CG366" i="4"/>
  <c r="CF366" i="4"/>
  <c r="CE366" i="4"/>
  <c r="CD366" i="4"/>
  <c r="CC366" i="4"/>
  <c r="CB366" i="4"/>
  <c r="CA366" i="4"/>
  <c r="BZ366" i="4"/>
  <c r="BY366" i="4"/>
  <c r="BX366" i="4"/>
  <c r="BW366" i="4"/>
  <c r="BU366" i="4"/>
  <c r="BT366" i="4"/>
  <c r="BS366" i="4"/>
  <c r="BR366" i="4"/>
  <c r="BQ366" i="4"/>
  <c r="BP366" i="4"/>
  <c r="BO366" i="4"/>
  <c r="BN366" i="4"/>
  <c r="BM366" i="4"/>
  <c r="BL366" i="4"/>
  <c r="BK366" i="4"/>
  <c r="BJ366" i="4"/>
  <c r="CJ365" i="4"/>
  <c r="CI365" i="4"/>
  <c r="CH365" i="4"/>
  <c r="CG365" i="4"/>
  <c r="CF365" i="4"/>
  <c r="CE365" i="4"/>
  <c r="CD365" i="4"/>
  <c r="CC365" i="4"/>
  <c r="CB365" i="4"/>
  <c r="CA365" i="4"/>
  <c r="BZ365" i="4"/>
  <c r="BY365" i="4"/>
  <c r="BX365" i="4"/>
  <c r="BW365" i="4"/>
  <c r="BU365" i="4"/>
  <c r="BT365" i="4"/>
  <c r="BS365" i="4"/>
  <c r="BR365" i="4"/>
  <c r="BQ365" i="4"/>
  <c r="BP365" i="4"/>
  <c r="BO365" i="4"/>
  <c r="BN365" i="4"/>
  <c r="BM365" i="4"/>
  <c r="BL365" i="4"/>
  <c r="BK365" i="4"/>
  <c r="BJ365" i="4"/>
  <c r="CJ364" i="4"/>
  <c r="CI364" i="4"/>
  <c r="CH364" i="4"/>
  <c r="CG364" i="4"/>
  <c r="CF364" i="4"/>
  <c r="CE364" i="4"/>
  <c r="CD364" i="4"/>
  <c r="CC364" i="4"/>
  <c r="CB364" i="4"/>
  <c r="CA364" i="4"/>
  <c r="BZ364" i="4"/>
  <c r="BY364" i="4"/>
  <c r="BX364" i="4"/>
  <c r="BW364" i="4"/>
  <c r="BU364" i="4"/>
  <c r="BT364" i="4"/>
  <c r="BS364" i="4"/>
  <c r="BR364" i="4"/>
  <c r="BQ364" i="4"/>
  <c r="BP364" i="4"/>
  <c r="BO364" i="4"/>
  <c r="BN364" i="4"/>
  <c r="BM364" i="4"/>
  <c r="BL364" i="4"/>
  <c r="BK364" i="4"/>
  <c r="BJ364" i="4"/>
  <c r="CJ363" i="4"/>
  <c r="CI363" i="4"/>
  <c r="CH363" i="4"/>
  <c r="CG363" i="4"/>
  <c r="CF363" i="4"/>
  <c r="CE363" i="4"/>
  <c r="CD363" i="4"/>
  <c r="CC363" i="4"/>
  <c r="CB363" i="4"/>
  <c r="CA363" i="4"/>
  <c r="BZ363" i="4"/>
  <c r="BY363" i="4"/>
  <c r="BX363" i="4"/>
  <c r="BW363" i="4"/>
  <c r="BU363" i="4"/>
  <c r="BT363" i="4"/>
  <c r="BS363" i="4"/>
  <c r="BR363" i="4"/>
  <c r="BQ363" i="4"/>
  <c r="BP363" i="4"/>
  <c r="BO363" i="4"/>
  <c r="BN363" i="4"/>
  <c r="BM363" i="4"/>
  <c r="BL363" i="4"/>
  <c r="BK363" i="4"/>
  <c r="BJ363" i="4"/>
  <c r="CJ362" i="4"/>
  <c r="CI362" i="4"/>
  <c r="CH362" i="4"/>
  <c r="CG362" i="4"/>
  <c r="CF362" i="4"/>
  <c r="CE362" i="4"/>
  <c r="CD362" i="4"/>
  <c r="CC362" i="4"/>
  <c r="CB362" i="4"/>
  <c r="CA362" i="4"/>
  <c r="BZ362" i="4"/>
  <c r="BY362" i="4"/>
  <c r="BX362" i="4"/>
  <c r="BW362" i="4"/>
  <c r="BU362" i="4"/>
  <c r="BT362" i="4"/>
  <c r="BS362" i="4"/>
  <c r="BR362" i="4"/>
  <c r="BQ362" i="4"/>
  <c r="BP362" i="4"/>
  <c r="BO362" i="4"/>
  <c r="BN362" i="4"/>
  <c r="BM362" i="4"/>
  <c r="BL362" i="4"/>
  <c r="BK362" i="4"/>
  <c r="BJ362" i="4"/>
  <c r="CJ361" i="4"/>
  <c r="CI361" i="4"/>
  <c r="CH361" i="4"/>
  <c r="CG361" i="4"/>
  <c r="CF361" i="4"/>
  <c r="CE361" i="4"/>
  <c r="CD361" i="4"/>
  <c r="CC361" i="4"/>
  <c r="CB361" i="4"/>
  <c r="CA361" i="4"/>
  <c r="BZ361" i="4"/>
  <c r="BY361" i="4"/>
  <c r="BX361" i="4"/>
  <c r="BW361" i="4"/>
  <c r="BU361" i="4"/>
  <c r="BT361" i="4"/>
  <c r="BS361" i="4"/>
  <c r="BR361" i="4"/>
  <c r="BQ361" i="4"/>
  <c r="BP361" i="4"/>
  <c r="BO361" i="4"/>
  <c r="BN361" i="4"/>
  <c r="BM361" i="4"/>
  <c r="BL361" i="4"/>
  <c r="BK361" i="4"/>
  <c r="BJ361" i="4"/>
  <c r="CJ360" i="4"/>
  <c r="CI360" i="4"/>
  <c r="CH360" i="4"/>
  <c r="CG360" i="4"/>
  <c r="CF360" i="4"/>
  <c r="CE360" i="4"/>
  <c r="CD360" i="4"/>
  <c r="CC360" i="4"/>
  <c r="CB360" i="4"/>
  <c r="CA360" i="4"/>
  <c r="BZ360" i="4"/>
  <c r="BY360" i="4"/>
  <c r="BX360" i="4"/>
  <c r="BW360" i="4"/>
  <c r="BU360" i="4"/>
  <c r="BT360" i="4"/>
  <c r="BS360" i="4"/>
  <c r="BR360" i="4"/>
  <c r="BQ360" i="4"/>
  <c r="BP360" i="4"/>
  <c r="BO360" i="4"/>
  <c r="BN360" i="4"/>
  <c r="BM360" i="4"/>
  <c r="BL360" i="4"/>
  <c r="BK360" i="4"/>
  <c r="BJ360" i="4"/>
  <c r="CJ359" i="4"/>
  <c r="CI359" i="4"/>
  <c r="CH359" i="4"/>
  <c r="CG359" i="4"/>
  <c r="CF359" i="4"/>
  <c r="CE359" i="4"/>
  <c r="CD359" i="4"/>
  <c r="CC359" i="4"/>
  <c r="CB359" i="4"/>
  <c r="CA359" i="4"/>
  <c r="BZ359" i="4"/>
  <c r="BY359" i="4"/>
  <c r="BX359" i="4"/>
  <c r="BW359" i="4"/>
  <c r="BU359" i="4"/>
  <c r="BT359" i="4"/>
  <c r="BS359" i="4"/>
  <c r="BR359" i="4"/>
  <c r="BQ359" i="4"/>
  <c r="BP359" i="4"/>
  <c r="BO359" i="4"/>
  <c r="BN359" i="4"/>
  <c r="BM359" i="4"/>
  <c r="BL359" i="4"/>
  <c r="BK359" i="4"/>
  <c r="BJ359" i="4"/>
  <c r="CJ358" i="4"/>
  <c r="CI358" i="4"/>
  <c r="CH358" i="4"/>
  <c r="CG358" i="4"/>
  <c r="CF358" i="4"/>
  <c r="CE358" i="4"/>
  <c r="CD358" i="4"/>
  <c r="CC358" i="4"/>
  <c r="CB358" i="4"/>
  <c r="CA358" i="4"/>
  <c r="BZ358" i="4"/>
  <c r="BY358" i="4"/>
  <c r="BX358" i="4"/>
  <c r="BW358" i="4"/>
  <c r="BU358" i="4"/>
  <c r="BT358" i="4"/>
  <c r="BS358" i="4"/>
  <c r="BR358" i="4"/>
  <c r="BQ358" i="4"/>
  <c r="BP358" i="4"/>
  <c r="BO358" i="4"/>
  <c r="BN358" i="4"/>
  <c r="BM358" i="4"/>
  <c r="BL358" i="4"/>
  <c r="BK358" i="4"/>
  <c r="BJ358" i="4"/>
  <c r="CJ357" i="4"/>
  <c r="CI357" i="4"/>
  <c r="CH357" i="4"/>
  <c r="CG357" i="4"/>
  <c r="CF357" i="4"/>
  <c r="CE357" i="4"/>
  <c r="CD357" i="4"/>
  <c r="CC357" i="4"/>
  <c r="CB357" i="4"/>
  <c r="CA357" i="4"/>
  <c r="BZ357" i="4"/>
  <c r="BY357" i="4"/>
  <c r="BX357" i="4"/>
  <c r="BW357" i="4"/>
  <c r="BU357" i="4"/>
  <c r="BT357" i="4"/>
  <c r="BS357" i="4"/>
  <c r="BR357" i="4"/>
  <c r="BQ357" i="4"/>
  <c r="BP357" i="4"/>
  <c r="BO357" i="4"/>
  <c r="BN357" i="4"/>
  <c r="BM357" i="4"/>
  <c r="BL357" i="4"/>
  <c r="BK357" i="4"/>
  <c r="BJ357" i="4"/>
  <c r="CJ356" i="4"/>
  <c r="CI356" i="4"/>
  <c r="CH356" i="4"/>
  <c r="CG356" i="4"/>
  <c r="CF356" i="4"/>
  <c r="CE356" i="4"/>
  <c r="CD356" i="4"/>
  <c r="CC356" i="4"/>
  <c r="CB356" i="4"/>
  <c r="CA356" i="4"/>
  <c r="BZ356" i="4"/>
  <c r="BY356" i="4"/>
  <c r="BX356" i="4"/>
  <c r="BW356" i="4"/>
  <c r="BU356" i="4"/>
  <c r="BT356" i="4"/>
  <c r="BS356" i="4"/>
  <c r="BR356" i="4"/>
  <c r="BQ356" i="4"/>
  <c r="BP356" i="4"/>
  <c r="BO356" i="4"/>
  <c r="BN356" i="4"/>
  <c r="BM356" i="4"/>
  <c r="BL356" i="4"/>
  <c r="BK356" i="4"/>
  <c r="BJ356" i="4"/>
  <c r="CJ355" i="4"/>
  <c r="CI355" i="4"/>
  <c r="CH355" i="4"/>
  <c r="CG355" i="4"/>
  <c r="CF355" i="4"/>
  <c r="CE355" i="4"/>
  <c r="CD355" i="4"/>
  <c r="CC355" i="4"/>
  <c r="CB355" i="4"/>
  <c r="CA355" i="4"/>
  <c r="BZ355" i="4"/>
  <c r="BY355" i="4"/>
  <c r="BX355" i="4"/>
  <c r="BW355" i="4"/>
  <c r="BU355" i="4"/>
  <c r="BT355" i="4"/>
  <c r="BS355" i="4"/>
  <c r="BR355" i="4"/>
  <c r="BQ355" i="4"/>
  <c r="BP355" i="4"/>
  <c r="BO355" i="4"/>
  <c r="BN355" i="4"/>
  <c r="BM355" i="4"/>
  <c r="BL355" i="4"/>
  <c r="BK355" i="4"/>
  <c r="BJ355" i="4"/>
  <c r="CJ354" i="4"/>
  <c r="CI354" i="4"/>
  <c r="CH354" i="4"/>
  <c r="CG354" i="4"/>
  <c r="CF354" i="4"/>
  <c r="CE354" i="4"/>
  <c r="CD354" i="4"/>
  <c r="CC354" i="4"/>
  <c r="CB354" i="4"/>
  <c r="CA354" i="4"/>
  <c r="BZ354" i="4"/>
  <c r="BY354" i="4"/>
  <c r="BX354" i="4"/>
  <c r="BW354" i="4"/>
  <c r="BU354" i="4"/>
  <c r="BT354" i="4"/>
  <c r="BS354" i="4"/>
  <c r="BR354" i="4"/>
  <c r="BQ354" i="4"/>
  <c r="BP354" i="4"/>
  <c r="BO354" i="4"/>
  <c r="BN354" i="4"/>
  <c r="BM354" i="4"/>
  <c r="BL354" i="4"/>
  <c r="BK354" i="4"/>
  <c r="BJ354" i="4"/>
  <c r="CJ353" i="4"/>
  <c r="CI353" i="4"/>
  <c r="CH353" i="4"/>
  <c r="CG353" i="4"/>
  <c r="CF353" i="4"/>
  <c r="CE353" i="4"/>
  <c r="CD353" i="4"/>
  <c r="CC353" i="4"/>
  <c r="CB353" i="4"/>
  <c r="CA353" i="4"/>
  <c r="BZ353" i="4"/>
  <c r="BY353" i="4"/>
  <c r="BX353" i="4"/>
  <c r="BW353" i="4"/>
  <c r="BU353" i="4"/>
  <c r="BT353" i="4"/>
  <c r="BS353" i="4"/>
  <c r="BR353" i="4"/>
  <c r="BQ353" i="4"/>
  <c r="BP353" i="4"/>
  <c r="BO353" i="4"/>
  <c r="BN353" i="4"/>
  <c r="BM353" i="4"/>
  <c r="BL353" i="4"/>
  <c r="BK353" i="4"/>
  <c r="BJ353" i="4"/>
  <c r="CJ352" i="4"/>
  <c r="CI352" i="4"/>
  <c r="CH352" i="4"/>
  <c r="CG352" i="4"/>
  <c r="CF352" i="4"/>
  <c r="CE352" i="4"/>
  <c r="CD352" i="4"/>
  <c r="CC352" i="4"/>
  <c r="CB352" i="4"/>
  <c r="CA352" i="4"/>
  <c r="BZ352" i="4"/>
  <c r="BY352" i="4"/>
  <c r="BX352" i="4"/>
  <c r="BW352" i="4"/>
  <c r="BU352" i="4"/>
  <c r="BT352" i="4"/>
  <c r="BS352" i="4"/>
  <c r="BR352" i="4"/>
  <c r="BQ352" i="4"/>
  <c r="BP352" i="4"/>
  <c r="BO352" i="4"/>
  <c r="BN352" i="4"/>
  <c r="BM352" i="4"/>
  <c r="BL352" i="4"/>
  <c r="BK352" i="4"/>
  <c r="BJ352" i="4"/>
  <c r="CJ351" i="4"/>
  <c r="CI351" i="4"/>
  <c r="CH351" i="4"/>
  <c r="CG351" i="4"/>
  <c r="CF351" i="4"/>
  <c r="CE351" i="4"/>
  <c r="CD351" i="4"/>
  <c r="CC351" i="4"/>
  <c r="CB351" i="4"/>
  <c r="CA351" i="4"/>
  <c r="BZ351" i="4"/>
  <c r="BY351" i="4"/>
  <c r="BX351" i="4"/>
  <c r="BW351" i="4"/>
  <c r="BU351" i="4"/>
  <c r="BT351" i="4"/>
  <c r="BS351" i="4"/>
  <c r="BR351" i="4"/>
  <c r="BQ351" i="4"/>
  <c r="BP351" i="4"/>
  <c r="BO351" i="4"/>
  <c r="BN351" i="4"/>
  <c r="BM351" i="4"/>
  <c r="BL351" i="4"/>
  <c r="BK351" i="4"/>
  <c r="BJ351" i="4"/>
  <c r="CJ350" i="4"/>
  <c r="CI350" i="4"/>
  <c r="CH350" i="4"/>
  <c r="CG350" i="4"/>
  <c r="CF350" i="4"/>
  <c r="CE350" i="4"/>
  <c r="CD350" i="4"/>
  <c r="CC350" i="4"/>
  <c r="CB350" i="4"/>
  <c r="CA350" i="4"/>
  <c r="BZ350" i="4"/>
  <c r="BY350" i="4"/>
  <c r="BX350" i="4"/>
  <c r="BW350" i="4"/>
  <c r="BU350" i="4"/>
  <c r="BT350" i="4"/>
  <c r="BS350" i="4"/>
  <c r="BR350" i="4"/>
  <c r="BQ350" i="4"/>
  <c r="BP350" i="4"/>
  <c r="BO350" i="4"/>
  <c r="BN350" i="4"/>
  <c r="BM350" i="4"/>
  <c r="BL350" i="4"/>
  <c r="BK350" i="4"/>
  <c r="BJ350" i="4"/>
  <c r="CJ349" i="4"/>
  <c r="CI349" i="4"/>
  <c r="CH349" i="4"/>
  <c r="CG349" i="4"/>
  <c r="CF349" i="4"/>
  <c r="CE349" i="4"/>
  <c r="CD349" i="4"/>
  <c r="CC349" i="4"/>
  <c r="CB349" i="4"/>
  <c r="CA349" i="4"/>
  <c r="BZ349" i="4"/>
  <c r="BY349" i="4"/>
  <c r="BX349" i="4"/>
  <c r="BW349" i="4"/>
  <c r="BU349" i="4"/>
  <c r="BT349" i="4"/>
  <c r="BS349" i="4"/>
  <c r="BR349" i="4"/>
  <c r="BQ349" i="4"/>
  <c r="BP349" i="4"/>
  <c r="BO349" i="4"/>
  <c r="BN349" i="4"/>
  <c r="BM349" i="4"/>
  <c r="BL349" i="4"/>
  <c r="BK349" i="4"/>
  <c r="BJ349" i="4"/>
  <c r="CJ348" i="4"/>
  <c r="CI348" i="4"/>
  <c r="CH348" i="4"/>
  <c r="CG348" i="4"/>
  <c r="CF348" i="4"/>
  <c r="CE348" i="4"/>
  <c r="CD348" i="4"/>
  <c r="CC348" i="4"/>
  <c r="CB348" i="4"/>
  <c r="CA348" i="4"/>
  <c r="BZ348" i="4"/>
  <c r="BY348" i="4"/>
  <c r="BX348" i="4"/>
  <c r="BW348" i="4"/>
  <c r="BU348" i="4"/>
  <c r="BT348" i="4"/>
  <c r="BS348" i="4"/>
  <c r="BR348" i="4"/>
  <c r="BQ348" i="4"/>
  <c r="BP348" i="4"/>
  <c r="BO348" i="4"/>
  <c r="BN348" i="4"/>
  <c r="BM348" i="4"/>
  <c r="BL348" i="4"/>
  <c r="BK348" i="4"/>
  <c r="BJ348" i="4"/>
  <c r="CJ347" i="4"/>
  <c r="CI347" i="4"/>
  <c r="CH347" i="4"/>
  <c r="CG347" i="4"/>
  <c r="CF347" i="4"/>
  <c r="CE347" i="4"/>
  <c r="CD347" i="4"/>
  <c r="CC347" i="4"/>
  <c r="CB347" i="4"/>
  <c r="CA347" i="4"/>
  <c r="BZ347" i="4"/>
  <c r="BY347" i="4"/>
  <c r="BX347" i="4"/>
  <c r="BW347" i="4"/>
  <c r="BU347" i="4"/>
  <c r="BT347" i="4"/>
  <c r="BS347" i="4"/>
  <c r="BR347" i="4"/>
  <c r="BQ347" i="4"/>
  <c r="BP347" i="4"/>
  <c r="BO347" i="4"/>
  <c r="BN347" i="4"/>
  <c r="BM347" i="4"/>
  <c r="BL347" i="4"/>
  <c r="BK347" i="4"/>
  <c r="BJ347" i="4"/>
  <c r="CJ346" i="4"/>
  <c r="CI346" i="4"/>
  <c r="CH346" i="4"/>
  <c r="CG346" i="4"/>
  <c r="CF346" i="4"/>
  <c r="CE346" i="4"/>
  <c r="CD346" i="4"/>
  <c r="CC346" i="4"/>
  <c r="CB346" i="4"/>
  <c r="CA346" i="4"/>
  <c r="BZ346" i="4"/>
  <c r="BY346" i="4"/>
  <c r="BX346" i="4"/>
  <c r="BW346" i="4"/>
  <c r="BU346" i="4"/>
  <c r="BT346" i="4"/>
  <c r="BS346" i="4"/>
  <c r="BR346" i="4"/>
  <c r="BQ346" i="4"/>
  <c r="BP346" i="4"/>
  <c r="BO346" i="4"/>
  <c r="BN346" i="4"/>
  <c r="BM346" i="4"/>
  <c r="BL346" i="4"/>
  <c r="BK346" i="4"/>
  <c r="BJ346" i="4"/>
  <c r="CJ345" i="4"/>
  <c r="CI345" i="4"/>
  <c r="CH345" i="4"/>
  <c r="CG345" i="4"/>
  <c r="CF345" i="4"/>
  <c r="CE345" i="4"/>
  <c r="CD345" i="4"/>
  <c r="CC345" i="4"/>
  <c r="CB345" i="4"/>
  <c r="CA345" i="4"/>
  <c r="BZ345" i="4"/>
  <c r="BY345" i="4"/>
  <c r="BX345" i="4"/>
  <c r="BW345" i="4"/>
  <c r="BU345" i="4"/>
  <c r="BT345" i="4"/>
  <c r="BS345" i="4"/>
  <c r="BR345" i="4"/>
  <c r="BQ345" i="4"/>
  <c r="BP345" i="4"/>
  <c r="BO345" i="4"/>
  <c r="BN345" i="4"/>
  <c r="BM345" i="4"/>
  <c r="BL345" i="4"/>
  <c r="BK345" i="4"/>
  <c r="BJ345" i="4"/>
  <c r="CJ344" i="4"/>
  <c r="CI344" i="4"/>
  <c r="CH344" i="4"/>
  <c r="CG344" i="4"/>
  <c r="CF344" i="4"/>
  <c r="CE344" i="4"/>
  <c r="CD344" i="4"/>
  <c r="CC344" i="4"/>
  <c r="CB344" i="4"/>
  <c r="CA344" i="4"/>
  <c r="BZ344" i="4"/>
  <c r="BY344" i="4"/>
  <c r="BX344" i="4"/>
  <c r="BW344" i="4"/>
  <c r="BU344" i="4"/>
  <c r="BT344" i="4"/>
  <c r="BS344" i="4"/>
  <c r="BR344" i="4"/>
  <c r="BQ344" i="4"/>
  <c r="BP344" i="4"/>
  <c r="BO344" i="4"/>
  <c r="BN344" i="4"/>
  <c r="BM344" i="4"/>
  <c r="BL344" i="4"/>
  <c r="BK344" i="4"/>
  <c r="BJ344" i="4"/>
  <c r="CJ343" i="4"/>
  <c r="CI343" i="4"/>
  <c r="CH343" i="4"/>
  <c r="CG343" i="4"/>
  <c r="CF343" i="4"/>
  <c r="CE343" i="4"/>
  <c r="CD343" i="4"/>
  <c r="CC343" i="4"/>
  <c r="CB343" i="4"/>
  <c r="CA343" i="4"/>
  <c r="BZ343" i="4"/>
  <c r="BY343" i="4"/>
  <c r="BX343" i="4"/>
  <c r="BW343" i="4"/>
  <c r="BU343" i="4"/>
  <c r="BT343" i="4"/>
  <c r="BS343" i="4"/>
  <c r="BR343" i="4"/>
  <c r="BQ343" i="4"/>
  <c r="BP343" i="4"/>
  <c r="BO343" i="4"/>
  <c r="BN343" i="4"/>
  <c r="BM343" i="4"/>
  <c r="BL343" i="4"/>
  <c r="BK343" i="4"/>
  <c r="BJ343" i="4"/>
  <c r="CJ342" i="4"/>
  <c r="CI342" i="4"/>
  <c r="CH342" i="4"/>
  <c r="CG342" i="4"/>
  <c r="CF342" i="4"/>
  <c r="CE342" i="4"/>
  <c r="CD342" i="4"/>
  <c r="CC342" i="4"/>
  <c r="CB342" i="4"/>
  <c r="CA342" i="4"/>
  <c r="BZ342" i="4"/>
  <c r="BY342" i="4"/>
  <c r="BX342" i="4"/>
  <c r="BW342" i="4"/>
  <c r="BU342" i="4"/>
  <c r="BT342" i="4"/>
  <c r="BS342" i="4"/>
  <c r="BR342" i="4"/>
  <c r="BQ342" i="4"/>
  <c r="BP342" i="4"/>
  <c r="BO342" i="4"/>
  <c r="BN342" i="4"/>
  <c r="BM342" i="4"/>
  <c r="BL342" i="4"/>
  <c r="BK342" i="4"/>
  <c r="BJ342" i="4"/>
  <c r="CJ341" i="4"/>
  <c r="CI341" i="4"/>
  <c r="CH341" i="4"/>
  <c r="CG341" i="4"/>
  <c r="CF341" i="4"/>
  <c r="CE341" i="4"/>
  <c r="CD341" i="4"/>
  <c r="CC341" i="4"/>
  <c r="CB341" i="4"/>
  <c r="CA341" i="4"/>
  <c r="BZ341" i="4"/>
  <c r="BY341" i="4"/>
  <c r="BX341" i="4"/>
  <c r="BW341" i="4"/>
  <c r="BU341" i="4"/>
  <c r="BT341" i="4"/>
  <c r="BS341" i="4"/>
  <c r="BR341" i="4"/>
  <c r="BQ341" i="4"/>
  <c r="BP341" i="4"/>
  <c r="BO341" i="4"/>
  <c r="BN341" i="4"/>
  <c r="BM341" i="4"/>
  <c r="BL341" i="4"/>
  <c r="BK341" i="4"/>
  <c r="BJ341" i="4"/>
  <c r="CJ340" i="4"/>
  <c r="CI340" i="4"/>
  <c r="CH340" i="4"/>
  <c r="CG340" i="4"/>
  <c r="CF340" i="4"/>
  <c r="CE340" i="4"/>
  <c r="CD340" i="4"/>
  <c r="CC340" i="4"/>
  <c r="CB340" i="4"/>
  <c r="CA340" i="4"/>
  <c r="BZ340" i="4"/>
  <c r="BY340" i="4"/>
  <c r="BX340" i="4"/>
  <c r="BW340" i="4"/>
  <c r="BU340" i="4"/>
  <c r="BT340" i="4"/>
  <c r="BS340" i="4"/>
  <c r="BR340" i="4"/>
  <c r="BQ340" i="4"/>
  <c r="BP340" i="4"/>
  <c r="BO340" i="4"/>
  <c r="BN340" i="4"/>
  <c r="BM340" i="4"/>
  <c r="BL340" i="4"/>
  <c r="BK340" i="4"/>
  <c r="BJ340" i="4"/>
  <c r="CJ339" i="4"/>
  <c r="CI339" i="4"/>
  <c r="CH339" i="4"/>
  <c r="CG339" i="4"/>
  <c r="CF339" i="4"/>
  <c r="CE339" i="4"/>
  <c r="CD339" i="4"/>
  <c r="CC339" i="4"/>
  <c r="CB339" i="4"/>
  <c r="CA339" i="4"/>
  <c r="BZ339" i="4"/>
  <c r="BY339" i="4"/>
  <c r="BX339" i="4"/>
  <c r="BW339" i="4"/>
  <c r="BU339" i="4"/>
  <c r="BT339" i="4"/>
  <c r="BS339" i="4"/>
  <c r="BR339" i="4"/>
  <c r="BQ339" i="4"/>
  <c r="BP339" i="4"/>
  <c r="BO339" i="4"/>
  <c r="BN339" i="4"/>
  <c r="BM339" i="4"/>
  <c r="BL339" i="4"/>
  <c r="BK339" i="4"/>
  <c r="BJ339" i="4"/>
  <c r="CJ338" i="4"/>
  <c r="CI338" i="4"/>
  <c r="CH338" i="4"/>
  <c r="CG338" i="4"/>
  <c r="CF338" i="4"/>
  <c r="CE338" i="4"/>
  <c r="CD338" i="4"/>
  <c r="CC338" i="4"/>
  <c r="CB338" i="4"/>
  <c r="CA338" i="4"/>
  <c r="BZ338" i="4"/>
  <c r="BY338" i="4"/>
  <c r="BX338" i="4"/>
  <c r="BW338" i="4"/>
  <c r="BU338" i="4"/>
  <c r="BT338" i="4"/>
  <c r="BS338" i="4"/>
  <c r="BR338" i="4"/>
  <c r="BQ338" i="4"/>
  <c r="BP338" i="4"/>
  <c r="BO338" i="4"/>
  <c r="BN338" i="4"/>
  <c r="BM338" i="4"/>
  <c r="BL338" i="4"/>
  <c r="BK338" i="4"/>
  <c r="BJ338" i="4"/>
  <c r="CJ337" i="4"/>
  <c r="CI337" i="4"/>
  <c r="CH337" i="4"/>
  <c r="CG337" i="4"/>
  <c r="CF337" i="4"/>
  <c r="CE337" i="4"/>
  <c r="CD337" i="4"/>
  <c r="CC337" i="4"/>
  <c r="CB337" i="4"/>
  <c r="CA337" i="4"/>
  <c r="BZ337" i="4"/>
  <c r="BY337" i="4"/>
  <c r="BX337" i="4"/>
  <c r="BW337" i="4"/>
  <c r="BU337" i="4"/>
  <c r="BT337" i="4"/>
  <c r="BS337" i="4"/>
  <c r="BR337" i="4"/>
  <c r="BQ337" i="4"/>
  <c r="BP337" i="4"/>
  <c r="BO337" i="4"/>
  <c r="BN337" i="4"/>
  <c r="BM337" i="4"/>
  <c r="BL337" i="4"/>
  <c r="BK337" i="4"/>
  <c r="BJ337" i="4"/>
  <c r="CJ336" i="4"/>
  <c r="CI336" i="4"/>
  <c r="CH336" i="4"/>
  <c r="CG336" i="4"/>
  <c r="CF336" i="4"/>
  <c r="CE336" i="4"/>
  <c r="CD336" i="4"/>
  <c r="CC336" i="4"/>
  <c r="CB336" i="4"/>
  <c r="CA336" i="4"/>
  <c r="BZ336" i="4"/>
  <c r="BY336" i="4"/>
  <c r="BX336" i="4"/>
  <c r="BW336" i="4"/>
  <c r="BU336" i="4"/>
  <c r="BT336" i="4"/>
  <c r="BS336" i="4"/>
  <c r="BR336" i="4"/>
  <c r="BQ336" i="4"/>
  <c r="BP336" i="4"/>
  <c r="BO336" i="4"/>
  <c r="BN336" i="4"/>
  <c r="BM336" i="4"/>
  <c r="BL336" i="4"/>
  <c r="BK336" i="4"/>
  <c r="BJ336" i="4"/>
  <c r="CJ335" i="4"/>
  <c r="CI335" i="4"/>
  <c r="CH335" i="4"/>
  <c r="CG335" i="4"/>
  <c r="CF335" i="4"/>
  <c r="CE335" i="4"/>
  <c r="CD335" i="4"/>
  <c r="CC335" i="4"/>
  <c r="CB335" i="4"/>
  <c r="CA335" i="4"/>
  <c r="BZ335" i="4"/>
  <c r="BY335" i="4"/>
  <c r="BX335" i="4"/>
  <c r="BW335" i="4"/>
  <c r="BU335" i="4"/>
  <c r="BT335" i="4"/>
  <c r="BS335" i="4"/>
  <c r="BR335" i="4"/>
  <c r="BQ335" i="4"/>
  <c r="BP335" i="4"/>
  <c r="BO335" i="4"/>
  <c r="BN335" i="4"/>
  <c r="BM335" i="4"/>
  <c r="BL335" i="4"/>
  <c r="BK335" i="4"/>
  <c r="BJ335" i="4"/>
  <c r="CJ334" i="4"/>
  <c r="CI334" i="4"/>
  <c r="CH334" i="4"/>
  <c r="CG334" i="4"/>
  <c r="CF334" i="4"/>
  <c r="CE334" i="4"/>
  <c r="CD334" i="4"/>
  <c r="CC334" i="4"/>
  <c r="CB334" i="4"/>
  <c r="CA334" i="4"/>
  <c r="BZ334" i="4"/>
  <c r="BY334" i="4"/>
  <c r="BX334" i="4"/>
  <c r="BW334" i="4"/>
  <c r="BU334" i="4"/>
  <c r="BT334" i="4"/>
  <c r="BS334" i="4"/>
  <c r="BR334" i="4"/>
  <c r="BQ334" i="4"/>
  <c r="BP334" i="4"/>
  <c r="BO334" i="4"/>
  <c r="BN334" i="4"/>
  <c r="BM334" i="4"/>
  <c r="BL334" i="4"/>
  <c r="BK334" i="4"/>
  <c r="BJ334" i="4"/>
  <c r="CJ333" i="4"/>
  <c r="CI333" i="4"/>
  <c r="CH333" i="4"/>
  <c r="CG333" i="4"/>
  <c r="CF333" i="4"/>
  <c r="CE333" i="4"/>
  <c r="CD333" i="4"/>
  <c r="CC333" i="4"/>
  <c r="CB333" i="4"/>
  <c r="CA333" i="4"/>
  <c r="BZ333" i="4"/>
  <c r="BY333" i="4"/>
  <c r="BX333" i="4"/>
  <c r="BW333" i="4"/>
  <c r="BU333" i="4"/>
  <c r="BT333" i="4"/>
  <c r="BS333" i="4"/>
  <c r="BR333" i="4"/>
  <c r="BQ333" i="4"/>
  <c r="BP333" i="4"/>
  <c r="BO333" i="4"/>
  <c r="BN333" i="4"/>
  <c r="BM333" i="4"/>
  <c r="BL333" i="4"/>
  <c r="BK333" i="4"/>
  <c r="BJ333" i="4"/>
  <c r="CJ332" i="4"/>
  <c r="CI332" i="4"/>
  <c r="CH332" i="4"/>
  <c r="CG332" i="4"/>
  <c r="CF332" i="4"/>
  <c r="CE332" i="4"/>
  <c r="CD332" i="4"/>
  <c r="CC332" i="4"/>
  <c r="CB332" i="4"/>
  <c r="CA332" i="4"/>
  <c r="BZ332" i="4"/>
  <c r="BY332" i="4"/>
  <c r="BX332" i="4"/>
  <c r="BW332" i="4"/>
  <c r="BU332" i="4"/>
  <c r="BT332" i="4"/>
  <c r="BS332" i="4"/>
  <c r="BR332" i="4"/>
  <c r="BQ332" i="4"/>
  <c r="BP332" i="4"/>
  <c r="BO332" i="4"/>
  <c r="BN332" i="4"/>
  <c r="BM332" i="4"/>
  <c r="BL332" i="4"/>
  <c r="BK332" i="4"/>
  <c r="BJ332" i="4"/>
  <c r="CJ331" i="4"/>
  <c r="CI331" i="4"/>
  <c r="CH331" i="4"/>
  <c r="CG331" i="4"/>
  <c r="CF331" i="4"/>
  <c r="CE331" i="4"/>
  <c r="CD331" i="4"/>
  <c r="CC331" i="4"/>
  <c r="CB331" i="4"/>
  <c r="CA331" i="4"/>
  <c r="BZ331" i="4"/>
  <c r="BY331" i="4"/>
  <c r="BX331" i="4"/>
  <c r="BW331" i="4"/>
  <c r="BU331" i="4"/>
  <c r="BT331" i="4"/>
  <c r="BS331" i="4"/>
  <c r="BR331" i="4"/>
  <c r="BQ331" i="4"/>
  <c r="BP331" i="4"/>
  <c r="BO331" i="4"/>
  <c r="BN331" i="4"/>
  <c r="BM331" i="4"/>
  <c r="BL331" i="4"/>
  <c r="BK331" i="4"/>
  <c r="BJ331" i="4"/>
  <c r="CJ330" i="4"/>
  <c r="CI330" i="4"/>
  <c r="CH330" i="4"/>
  <c r="CG330" i="4"/>
  <c r="CF330" i="4"/>
  <c r="CE330" i="4"/>
  <c r="CD330" i="4"/>
  <c r="CC330" i="4"/>
  <c r="CB330" i="4"/>
  <c r="CA330" i="4"/>
  <c r="BZ330" i="4"/>
  <c r="BY330" i="4"/>
  <c r="BX330" i="4"/>
  <c r="BW330" i="4"/>
  <c r="BU330" i="4"/>
  <c r="BT330" i="4"/>
  <c r="BS330" i="4"/>
  <c r="BR330" i="4"/>
  <c r="BQ330" i="4"/>
  <c r="BP330" i="4"/>
  <c r="BO330" i="4"/>
  <c r="BN330" i="4"/>
  <c r="BM330" i="4"/>
  <c r="BL330" i="4"/>
  <c r="BK330" i="4"/>
  <c r="BJ330" i="4"/>
  <c r="CJ329" i="4"/>
  <c r="CI329" i="4"/>
  <c r="CH329" i="4"/>
  <c r="CG329" i="4"/>
  <c r="CF329" i="4"/>
  <c r="CE329" i="4"/>
  <c r="CD329" i="4"/>
  <c r="CC329" i="4"/>
  <c r="CB329" i="4"/>
  <c r="CA329" i="4"/>
  <c r="BZ329" i="4"/>
  <c r="BY329" i="4"/>
  <c r="BX329" i="4"/>
  <c r="BW329" i="4"/>
  <c r="BU329" i="4"/>
  <c r="BT329" i="4"/>
  <c r="BS329" i="4"/>
  <c r="BR329" i="4"/>
  <c r="BQ329" i="4"/>
  <c r="BP329" i="4"/>
  <c r="BO329" i="4"/>
  <c r="BN329" i="4"/>
  <c r="BM329" i="4"/>
  <c r="BL329" i="4"/>
  <c r="BK329" i="4"/>
  <c r="BJ329" i="4"/>
  <c r="CJ328" i="4"/>
  <c r="CI328" i="4"/>
  <c r="CH328" i="4"/>
  <c r="CG328" i="4"/>
  <c r="CF328" i="4"/>
  <c r="CE328" i="4"/>
  <c r="CD328" i="4"/>
  <c r="CC328" i="4"/>
  <c r="CB328" i="4"/>
  <c r="CA328" i="4"/>
  <c r="BZ328" i="4"/>
  <c r="BY328" i="4"/>
  <c r="BX328" i="4"/>
  <c r="BW328" i="4"/>
  <c r="BU328" i="4"/>
  <c r="BT328" i="4"/>
  <c r="BS328" i="4"/>
  <c r="BR328" i="4"/>
  <c r="BQ328" i="4"/>
  <c r="BP328" i="4"/>
  <c r="BO328" i="4"/>
  <c r="BN328" i="4"/>
  <c r="BM328" i="4"/>
  <c r="BL328" i="4"/>
  <c r="BK328" i="4"/>
  <c r="BJ328" i="4"/>
  <c r="CJ327" i="4"/>
  <c r="CI327" i="4"/>
  <c r="CH327" i="4"/>
  <c r="CG327" i="4"/>
  <c r="CF327" i="4"/>
  <c r="CE327" i="4"/>
  <c r="CD327" i="4"/>
  <c r="CC327" i="4"/>
  <c r="CB327" i="4"/>
  <c r="CA327" i="4"/>
  <c r="BZ327" i="4"/>
  <c r="BY327" i="4"/>
  <c r="BX327" i="4"/>
  <c r="BW327" i="4"/>
  <c r="BU327" i="4"/>
  <c r="BT327" i="4"/>
  <c r="BS327" i="4"/>
  <c r="BR327" i="4"/>
  <c r="BQ327" i="4"/>
  <c r="BP327" i="4"/>
  <c r="BO327" i="4"/>
  <c r="BN327" i="4"/>
  <c r="BM327" i="4"/>
  <c r="BL327" i="4"/>
  <c r="BK327" i="4"/>
  <c r="BJ327" i="4"/>
  <c r="CJ326" i="4"/>
  <c r="CI326" i="4"/>
  <c r="CH326" i="4"/>
  <c r="CG326" i="4"/>
  <c r="CF326" i="4"/>
  <c r="CE326" i="4"/>
  <c r="CD326" i="4"/>
  <c r="CC326" i="4"/>
  <c r="CB326" i="4"/>
  <c r="CA326" i="4"/>
  <c r="BZ326" i="4"/>
  <c r="BY326" i="4"/>
  <c r="BX326" i="4"/>
  <c r="BW326" i="4"/>
  <c r="BU326" i="4"/>
  <c r="BT326" i="4"/>
  <c r="BS326" i="4"/>
  <c r="BR326" i="4"/>
  <c r="BQ326" i="4"/>
  <c r="BP326" i="4"/>
  <c r="BO326" i="4"/>
  <c r="BN326" i="4"/>
  <c r="BM326" i="4"/>
  <c r="BL326" i="4"/>
  <c r="BK326" i="4"/>
  <c r="BJ326" i="4"/>
  <c r="CJ325" i="4"/>
  <c r="CI325" i="4"/>
  <c r="CH325" i="4"/>
  <c r="CG325" i="4"/>
  <c r="CF325" i="4"/>
  <c r="CE325" i="4"/>
  <c r="CD325" i="4"/>
  <c r="CC325" i="4"/>
  <c r="CB325" i="4"/>
  <c r="CA325" i="4"/>
  <c r="BZ325" i="4"/>
  <c r="BY325" i="4"/>
  <c r="BX325" i="4"/>
  <c r="BW325" i="4"/>
  <c r="BU325" i="4"/>
  <c r="BT325" i="4"/>
  <c r="BS325" i="4"/>
  <c r="BR325" i="4"/>
  <c r="BQ325" i="4"/>
  <c r="BP325" i="4"/>
  <c r="BO325" i="4"/>
  <c r="BN325" i="4"/>
  <c r="BM325" i="4"/>
  <c r="BL325" i="4"/>
  <c r="BK325" i="4"/>
  <c r="BJ325" i="4"/>
  <c r="CJ324" i="4"/>
  <c r="CI324" i="4"/>
  <c r="CH324" i="4"/>
  <c r="CG324" i="4"/>
  <c r="CF324" i="4"/>
  <c r="CE324" i="4"/>
  <c r="CD324" i="4"/>
  <c r="CC324" i="4"/>
  <c r="CB324" i="4"/>
  <c r="CA324" i="4"/>
  <c r="BZ324" i="4"/>
  <c r="BY324" i="4"/>
  <c r="BX324" i="4"/>
  <c r="BW324" i="4"/>
  <c r="BU324" i="4"/>
  <c r="BT324" i="4"/>
  <c r="BS324" i="4"/>
  <c r="BR324" i="4"/>
  <c r="BQ324" i="4"/>
  <c r="BP324" i="4"/>
  <c r="BO324" i="4"/>
  <c r="BN324" i="4"/>
  <c r="BM324" i="4"/>
  <c r="BL324" i="4"/>
  <c r="BK324" i="4"/>
  <c r="BJ324" i="4"/>
  <c r="CJ323" i="4"/>
  <c r="CI323" i="4"/>
  <c r="CH323" i="4"/>
  <c r="CG323" i="4"/>
  <c r="CF323" i="4"/>
  <c r="CE323" i="4"/>
  <c r="CD323" i="4"/>
  <c r="CC323" i="4"/>
  <c r="CB323" i="4"/>
  <c r="CA323" i="4"/>
  <c r="BZ323" i="4"/>
  <c r="BY323" i="4"/>
  <c r="BX323" i="4"/>
  <c r="BW323" i="4"/>
  <c r="BU323" i="4"/>
  <c r="BT323" i="4"/>
  <c r="BS323" i="4"/>
  <c r="BR323" i="4"/>
  <c r="BQ323" i="4"/>
  <c r="BP323" i="4"/>
  <c r="BO323" i="4"/>
  <c r="BN323" i="4"/>
  <c r="BM323" i="4"/>
  <c r="BL323" i="4"/>
  <c r="BK323" i="4"/>
  <c r="BJ323" i="4"/>
  <c r="CJ322" i="4"/>
  <c r="CI322" i="4"/>
  <c r="CH322" i="4"/>
  <c r="CG322" i="4"/>
  <c r="CF322" i="4"/>
  <c r="CE322" i="4"/>
  <c r="CD322" i="4"/>
  <c r="CC322" i="4"/>
  <c r="CB322" i="4"/>
  <c r="CA322" i="4"/>
  <c r="BZ322" i="4"/>
  <c r="BY322" i="4"/>
  <c r="BX322" i="4"/>
  <c r="BW322" i="4"/>
  <c r="BU322" i="4"/>
  <c r="BT322" i="4"/>
  <c r="BS322" i="4"/>
  <c r="BR322" i="4"/>
  <c r="BQ322" i="4"/>
  <c r="BP322" i="4"/>
  <c r="BO322" i="4"/>
  <c r="BN322" i="4"/>
  <c r="BM322" i="4"/>
  <c r="BL322" i="4"/>
  <c r="BK322" i="4"/>
  <c r="BJ322" i="4"/>
  <c r="CJ321" i="4"/>
  <c r="CI321" i="4"/>
  <c r="CH321" i="4"/>
  <c r="CG321" i="4"/>
  <c r="CF321" i="4"/>
  <c r="CE321" i="4"/>
  <c r="CD321" i="4"/>
  <c r="CC321" i="4"/>
  <c r="CB321" i="4"/>
  <c r="CA321" i="4"/>
  <c r="BZ321" i="4"/>
  <c r="BY321" i="4"/>
  <c r="BX321" i="4"/>
  <c r="BW321" i="4"/>
  <c r="BU321" i="4"/>
  <c r="BT321" i="4"/>
  <c r="BS321" i="4"/>
  <c r="BR321" i="4"/>
  <c r="BQ321" i="4"/>
  <c r="BP321" i="4"/>
  <c r="BO321" i="4"/>
  <c r="BN321" i="4"/>
  <c r="BM321" i="4"/>
  <c r="BL321" i="4"/>
  <c r="BK321" i="4"/>
  <c r="BJ321" i="4"/>
  <c r="CJ320" i="4"/>
  <c r="CI320" i="4"/>
  <c r="CH320" i="4"/>
  <c r="CG320" i="4"/>
  <c r="CF320" i="4"/>
  <c r="CE320" i="4"/>
  <c r="CD320" i="4"/>
  <c r="CC320" i="4"/>
  <c r="CB320" i="4"/>
  <c r="CA320" i="4"/>
  <c r="BZ320" i="4"/>
  <c r="BY320" i="4"/>
  <c r="BX320" i="4"/>
  <c r="BW320" i="4"/>
  <c r="BU320" i="4"/>
  <c r="BT320" i="4"/>
  <c r="BS320" i="4"/>
  <c r="BR320" i="4"/>
  <c r="BQ320" i="4"/>
  <c r="BP320" i="4"/>
  <c r="BO320" i="4"/>
  <c r="BN320" i="4"/>
  <c r="BM320" i="4"/>
  <c r="BL320" i="4"/>
  <c r="BK320" i="4"/>
  <c r="BJ320" i="4"/>
  <c r="CJ319" i="4"/>
  <c r="CI319" i="4"/>
  <c r="CH319" i="4"/>
  <c r="CG319" i="4"/>
  <c r="CF319" i="4"/>
  <c r="CE319" i="4"/>
  <c r="CD319" i="4"/>
  <c r="CC319" i="4"/>
  <c r="CB319" i="4"/>
  <c r="CA319" i="4"/>
  <c r="BZ319" i="4"/>
  <c r="BY319" i="4"/>
  <c r="BX319" i="4"/>
  <c r="BW319" i="4"/>
  <c r="BU319" i="4"/>
  <c r="BT319" i="4"/>
  <c r="BS319" i="4"/>
  <c r="BR319" i="4"/>
  <c r="BQ319" i="4"/>
  <c r="BP319" i="4"/>
  <c r="BO319" i="4"/>
  <c r="BN319" i="4"/>
  <c r="BM319" i="4"/>
  <c r="BL319" i="4"/>
  <c r="BK319" i="4"/>
  <c r="BJ319" i="4"/>
  <c r="CJ318" i="4"/>
  <c r="CI318" i="4"/>
  <c r="CH318" i="4"/>
  <c r="CG318" i="4"/>
  <c r="CF318" i="4"/>
  <c r="CE318" i="4"/>
  <c r="CD318" i="4"/>
  <c r="CC318" i="4"/>
  <c r="CB318" i="4"/>
  <c r="CA318" i="4"/>
  <c r="BZ318" i="4"/>
  <c r="BY318" i="4"/>
  <c r="BX318" i="4"/>
  <c r="BW318" i="4"/>
  <c r="BU318" i="4"/>
  <c r="BT318" i="4"/>
  <c r="BS318" i="4"/>
  <c r="BR318" i="4"/>
  <c r="BQ318" i="4"/>
  <c r="BP318" i="4"/>
  <c r="BO318" i="4"/>
  <c r="BN318" i="4"/>
  <c r="BM318" i="4"/>
  <c r="BL318" i="4"/>
  <c r="BK318" i="4"/>
  <c r="BJ318" i="4"/>
  <c r="CJ317" i="4"/>
  <c r="CI317" i="4"/>
  <c r="CH317" i="4"/>
  <c r="CG317" i="4"/>
  <c r="CF317" i="4"/>
  <c r="CE317" i="4"/>
  <c r="CD317" i="4"/>
  <c r="CC317" i="4"/>
  <c r="CB317" i="4"/>
  <c r="CA317" i="4"/>
  <c r="BZ317" i="4"/>
  <c r="BY317" i="4"/>
  <c r="BX317" i="4"/>
  <c r="BW317" i="4"/>
  <c r="BU317" i="4"/>
  <c r="BT317" i="4"/>
  <c r="BS317" i="4"/>
  <c r="BR317" i="4"/>
  <c r="BQ317" i="4"/>
  <c r="BP317" i="4"/>
  <c r="BO317" i="4"/>
  <c r="BN317" i="4"/>
  <c r="BM317" i="4"/>
  <c r="BL317" i="4"/>
  <c r="BK317" i="4"/>
  <c r="BJ317" i="4"/>
  <c r="CJ316" i="4"/>
  <c r="CI316" i="4"/>
  <c r="CH316" i="4"/>
  <c r="CG316" i="4"/>
  <c r="CF316" i="4"/>
  <c r="CE316" i="4"/>
  <c r="CD316" i="4"/>
  <c r="CC316" i="4"/>
  <c r="CB316" i="4"/>
  <c r="CA316" i="4"/>
  <c r="BZ316" i="4"/>
  <c r="BY316" i="4"/>
  <c r="BX316" i="4"/>
  <c r="BW316" i="4"/>
  <c r="BU316" i="4"/>
  <c r="BT316" i="4"/>
  <c r="BS316" i="4"/>
  <c r="BR316" i="4"/>
  <c r="BQ316" i="4"/>
  <c r="BP316" i="4"/>
  <c r="BO316" i="4"/>
  <c r="BN316" i="4"/>
  <c r="BM316" i="4"/>
  <c r="BL316" i="4"/>
  <c r="BK316" i="4"/>
  <c r="BJ316" i="4"/>
  <c r="CJ315" i="4"/>
  <c r="CI315" i="4"/>
  <c r="CH315" i="4"/>
  <c r="CG315" i="4"/>
  <c r="CF315" i="4"/>
  <c r="CE315" i="4"/>
  <c r="CD315" i="4"/>
  <c r="CC315" i="4"/>
  <c r="CB315" i="4"/>
  <c r="CA315" i="4"/>
  <c r="BZ315" i="4"/>
  <c r="BY315" i="4"/>
  <c r="BX315" i="4"/>
  <c r="BW315" i="4"/>
  <c r="BU315" i="4"/>
  <c r="BT315" i="4"/>
  <c r="BS315" i="4"/>
  <c r="BR315" i="4"/>
  <c r="BQ315" i="4"/>
  <c r="BP315" i="4"/>
  <c r="BO315" i="4"/>
  <c r="BN315" i="4"/>
  <c r="BM315" i="4"/>
  <c r="BL315" i="4"/>
  <c r="BK315" i="4"/>
  <c r="BJ315" i="4"/>
  <c r="CJ314" i="4"/>
  <c r="CI314" i="4"/>
  <c r="CH314" i="4"/>
  <c r="CG314" i="4"/>
  <c r="CF314" i="4"/>
  <c r="CE314" i="4"/>
  <c r="CD314" i="4"/>
  <c r="CC314" i="4"/>
  <c r="CB314" i="4"/>
  <c r="CA314" i="4"/>
  <c r="BZ314" i="4"/>
  <c r="BY314" i="4"/>
  <c r="BX314" i="4"/>
  <c r="BW314" i="4"/>
  <c r="BU314" i="4"/>
  <c r="BT314" i="4"/>
  <c r="BS314" i="4"/>
  <c r="BR314" i="4"/>
  <c r="BQ314" i="4"/>
  <c r="BP314" i="4"/>
  <c r="BO314" i="4"/>
  <c r="BN314" i="4"/>
  <c r="BM314" i="4"/>
  <c r="BL314" i="4"/>
  <c r="BK314" i="4"/>
  <c r="BJ314" i="4"/>
  <c r="CJ313" i="4"/>
  <c r="CI313" i="4"/>
  <c r="CH313" i="4"/>
  <c r="CG313" i="4"/>
  <c r="CF313" i="4"/>
  <c r="CE313" i="4"/>
  <c r="CD313" i="4"/>
  <c r="CC313" i="4"/>
  <c r="CB313" i="4"/>
  <c r="CA313" i="4"/>
  <c r="BZ313" i="4"/>
  <c r="BY313" i="4"/>
  <c r="BX313" i="4"/>
  <c r="BW313" i="4"/>
  <c r="BU313" i="4"/>
  <c r="BT313" i="4"/>
  <c r="BS313" i="4"/>
  <c r="BR313" i="4"/>
  <c r="BQ313" i="4"/>
  <c r="BP313" i="4"/>
  <c r="BO313" i="4"/>
  <c r="BN313" i="4"/>
  <c r="BM313" i="4"/>
  <c r="BL313" i="4"/>
  <c r="BK313" i="4"/>
  <c r="BJ313" i="4"/>
  <c r="CJ312" i="4"/>
  <c r="CI312" i="4"/>
  <c r="CH312" i="4"/>
  <c r="CG312" i="4"/>
  <c r="CF312" i="4"/>
  <c r="CE312" i="4"/>
  <c r="CD312" i="4"/>
  <c r="CC312" i="4"/>
  <c r="CB312" i="4"/>
  <c r="CA312" i="4"/>
  <c r="BZ312" i="4"/>
  <c r="BY312" i="4"/>
  <c r="BX312" i="4"/>
  <c r="BW312" i="4"/>
  <c r="BU312" i="4"/>
  <c r="BT312" i="4"/>
  <c r="BS312" i="4"/>
  <c r="BR312" i="4"/>
  <c r="BQ312" i="4"/>
  <c r="BP312" i="4"/>
  <c r="BO312" i="4"/>
  <c r="BN312" i="4"/>
  <c r="BM312" i="4"/>
  <c r="BL312" i="4"/>
  <c r="BK312" i="4"/>
  <c r="BJ312" i="4"/>
  <c r="CJ311" i="4"/>
  <c r="CI311" i="4"/>
  <c r="CH311" i="4"/>
  <c r="CG311" i="4"/>
  <c r="CF311" i="4"/>
  <c r="CE311" i="4"/>
  <c r="CD311" i="4"/>
  <c r="CC311" i="4"/>
  <c r="CB311" i="4"/>
  <c r="CA311" i="4"/>
  <c r="BZ311" i="4"/>
  <c r="BY311" i="4"/>
  <c r="BX311" i="4"/>
  <c r="BW311" i="4"/>
  <c r="BU311" i="4"/>
  <c r="BT311" i="4"/>
  <c r="BS311" i="4"/>
  <c r="BR311" i="4"/>
  <c r="BQ311" i="4"/>
  <c r="BP311" i="4"/>
  <c r="BO311" i="4"/>
  <c r="BN311" i="4"/>
  <c r="BM311" i="4"/>
  <c r="BL311" i="4"/>
  <c r="BK311" i="4"/>
  <c r="BJ311" i="4"/>
  <c r="CJ310" i="4"/>
  <c r="CI310" i="4"/>
  <c r="CH310" i="4"/>
  <c r="CG310" i="4"/>
  <c r="CF310" i="4"/>
  <c r="CE310" i="4"/>
  <c r="CD310" i="4"/>
  <c r="CC310" i="4"/>
  <c r="CB310" i="4"/>
  <c r="CA310" i="4"/>
  <c r="BZ310" i="4"/>
  <c r="BY310" i="4"/>
  <c r="BX310" i="4"/>
  <c r="BW310" i="4"/>
  <c r="BU310" i="4"/>
  <c r="BT310" i="4"/>
  <c r="BS310" i="4"/>
  <c r="BR310" i="4"/>
  <c r="BQ310" i="4"/>
  <c r="BP310" i="4"/>
  <c r="BO310" i="4"/>
  <c r="BN310" i="4"/>
  <c r="BM310" i="4"/>
  <c r="BL310" i="4"/>
  <c r="BK310" i="4"/>
  <c r="BJ310" i="4"/>
  <c r="CJ309" i="4"/>
  <c r="CI309" i="4"/>
  <c r="CH309" i="4"/>
  <c r="CG309" i="4"/>
  <c r="CF309" i="4"/>
  <c r="CE309" i="4"/>
  <c r="CD309" i="4"/>
  <c r="CC309" i="4"/>
  <c r="CB309" i="4"/>
  <c r="CA309" i="4"/>
  <c r="BZ309" i="4"/>
  <c r="BY309" i="4"/>
  <c r="BX309" i="4"/>
  <c r="BW309" i="4"/>
  <c r="BU309" i="4"/>
  <c r="BT309" i="4"/>
  <c r="BS309" i="4"/>
  <c r="BR309" i="4"/>
  <c r="BQ309" i="4"/>
  <c r="BP309" i="4"/>
  <c r="BO309" i="4"/>
  <c r="BN309" i="4"/>
  <c r="BM309" i="4"/>
  <c r="BL309" i="4"/>
  <c r="BK309" i="4"/>
  <c r="BJ309" i="4"/>
  <c r="CJ308" i="4"/>
  <c r="CI308" i="4"/>
  <c r="CH308" i="4"/>
  <c r="CG308" i="4"/>
  <c r="CF308" i="4"/>
  <c r="CE308" i="4"/>
  <c r="CD308" i="4"/>
  <c r="CC308" i="4"/>
  <c r="CB308" i="4"/>
  <c r="CA308" i="4"/>
  <c r="BZ308" i="4"/>
  <c r="BY308" i="4"/>
  <c r="BX308" i="4"/>
  <c r="BW308" i="4"/>
  <c r="BU308" i="4"/>
  <c r="BT308" i="4"/>
  <c r="BS308" i="4"/>
  <c r="BR308" i="4"/>
  <c r="BQ308" i="4"/>
  <c r="BP308" i="4"/>
  <c r="BO308" i="4"/>
  <c r="BN308" i="4"/>
  <c r="BM308" i="4"/>
  <c r="BL308" i="4"/>
  <c r="BK308" i="4"/>
  <c r="BJ308" i="4"/>
  <c r="CJ307" i="4"/>
  <c r="CI307" i="4"/>
  <c r="CH307" i="4"/>
  <c r="CG307" i="4"/>
  <c r="CF307" i="4"/>
  <c r="CE307" i="4"/>
  <c r="CD307" i="4"/>
  <c r="CC307" i="4"/>
  <c r="CB307" i="4"/>
  <c r="CA307" i="4"/>
  <c r="BZ307" i="4"/>
  <c r="BY307" i="4"/>
  <c r="BX307" i="4"/>
  <c r="BW307" i="4"/>
  <c r="BU307" i="4"/>
  <c r="BT307" i="4"/>
  <c r="BS307" i="4"/>
  <c r="BR307" i="4"/>
  <c r="BQ307" i="4"/>
  <c r="BP307" i="4"/>
  <c r="BO307" i="4"/>
  <c r="BN307" i="4"/>
  <c r="BM307" i="4"/>
  <c r="BL307" i="4"/>
  <c r="BK307" i="4"/>
  <c r="BJ307" i="4"/>
  <c r="CJ306" i="4"/>
  <c r="CI306" i="4"/>
  <c r="CH306" i="4"/>
  <c r="CG306" i="4"/>
  <c r="CF306" i="4"/>
  <c r="CE306" i="4"/>
  <c r="CD306" i="4"/>
  <c r="CC306" i="4"/>
  <c r="CB306" i="4"/>
  <c r="CA306" i="4"/>
  <c r="BZ306" i="4"/>
  <c r="BY306" i="4"/>
  <c r="BX306" i="4"/>
  <c r="BW306" i="4"/>
  <c r="BU306" i="4"/>
  <c r="BT306" i="4"/>
  <c r="BS306" i="4"/>
  <c r="BR306" i="4"/>
  <c r="BQ306" i="4"/>
  <c r="BP306" i="4"/>
  <c r="BO306" i="4"/>
  <c r="BN306" i="4"/>
  <c r="BM306" i="4"/>
  <c r="BL306" i="4"/>
  <c r="BK306" i="4"/>
  <c r="BJ306" i="4"/>
  <c r="CJ305" i="4"/>
  <c r="CI305" i="4"/>
  <c r="CH305" i="4"/>
  <c r="CG305" i="4"/>
  <c r="CF305" i="4"/>
  <c r="CE305" i="4"/>
  <c r="CD305" i="4"/>
  <c r="CC305" i="4"/>
  <c r="CB305" i="4"/>
  <c r="CA305" i="4"/>
  <c r="BZ305" i="4"/>
  <c r="BY305" i="4"/>
  <c r="BX305" i="4"/>
  <c r="BW305" i="4"/>
  <c r="BU305" i="4"/>
  <c r="BT305" i="4"/>
  <c r="BS305" i="4"/>
  <c r="BR305" i="4"/>
  <c r="BQ305" i="4"/>
  <c r="BP305" i="4"/>
  <c r="BO305" i="4"/>
  <c r="BN305" i="4"/>
  <c r="BM305" i="4"/>
  <c r="BL305" i="4"/>
  <c r="BK305" i="4"/>
  <c r="BJ305" i="4"/>
  <c r="CJ304" i="4"/>
  <c r="CI304" i="4"/>
  <c r="CH304" i="4"/>
  <c r="CG304" i="4"/>
  <c r="CF304" i="4"/>
  <c r="CE304" i="4"/>
  <c r="CD304" i="4"/>
  <c r="CC304" i="4"/>
  <c r="CB304" i="4"/>
  <c r="CA304" i="4"/>
  <c r="BZ304" i="4"/>
  <c r="BY304" i="4"/>
  <c r="BX304" i="4"/>
  <c r="BW304" i="4"/>
  <c r="BU304" i="4"/>
  <c r="BT304" i="4"/>
  <c r="BS304" i="4"/>
  <c r="BR304" i="4"/>
  <c r="BQ304" i="4"/>
  <c r="BP304" i="4"/>
  <c r="BO304" i="4"/>
  <c r="BN304" i="4"/>
  <c r="BM304" i="4"/>
  <c r="BL304" i="4"/>
  <c r="BK304" i="4"/>
  <c r="BJ304" i="4"/>
  <c r="CJ303" i="4"/>
  <c r="CI303" i="4"/>
  <c r="CH303" i="4"/>
  <c r="CG303" i="4"/>
  <c r="CF303" i="4"/>
  <c r="CE303" i="4"/>
  <c r="CD303" i="4"/>
  <c r="CC303" i="4"/>
  <c r="CB303" i="4"/>
  <c r="CA303" i="4"/>
  <c r="BZ303" i="4"/>
  <c r="BY303" i="4"/>
  <c r="BX303" i="4"/>
  <c r="BW303" i="4"/>
  <c r="BU303" i="4"/>
  <c r="BT303" i="4"/>
  <c r="BS303" i="4"/>
  <c r="BR303" i="4"/>
  <c r="BQ303" i="4"/>
  <c r="BP303" i="4"/>
  <c r="BO303" i="4"/>
  <c r="BN303" i="4"/>
  <c r="BM303" i="4"/>
  <c r="BK303" i="4"/>
  <c r="BJ303" i="4"/>
  <c r="CJ302" i="4"/>
  <c r="CI302" i="4"/>
  <c r="CH302" i="4"/>
  <c r="CG302" i="4"/>
  <c r="CF302" i="4"/>
  <c r="CE302" i="4"/>
  <c r="CD302" i="4"/>
  <c r="CC302" i="4"/>
  <c r="CB302" i="4"/>
  <c r="CA302" i="4"/>
  <c r="BZ302" i="4"/>
  <c r="BY302" i="4"/>
  <c r="BX302" i="4"/>
  <c r="BW302" i="4"/>
  <c r="BU302" i="4"/>
  <c r="BT302" i="4"/>
  <c r="BS302" i="4"/>
  <c r="BR302" i="4"/>
  <c r="BQ302" i="4"/>
  <c r="BP302" i="4"/>
  <c r="BO302" i="4"/>
  <c r="BN302" i="4"/>
  <c r="BM302" i="4"/>
  <c r="BL302" i="4"/>
  <c r="BK302" i="4"/>
  <c r="BJ302" i="4"/>
  <c r="CJ301" i="4"/>
  <c r="CI301" i="4"/>
  <c r="CH301" i="4"/>
  <c r="CG301" i="4"/>
  <c r="CF301" i="4"/>
  <c r="CE301" i="4"/>
  <c r="CD301" i="4"/>
  <c r="CC301" i="4"/>
  <c r="CB301" i="4"/>
  <c r="CA301" i="4"/>
  <c r="BZ301" i="4"/>
  <c r="BY301" i="4"/>
  <c r="BX301" i="4"/>
  <c r="BW301" i="4"/>
  <c r="BU301" i="4"/>
  <c r="BT301" i="4"/>
  <c r="BS301" i="4"/>
  <c r="BR301" i="4"/>
  <c r="BQ301" i="4"/>
  <c r="BP301" i="4"/>
  <c r="BO301" i="4"/>
  <c r="BN301" i="4"/>
  <c r="BM301" i="4"/>
  <c r="BL301" i="4"/>
  <c r="BK301" i="4"/>
  <c r="BJ301" i="4"/>
  <c r="CJ300" i="4"/>
  <c r="CI300" i="4"/>
  <c r="CH300" i="4"/>
  <c r="CG300" i="4"/>
  <c r="CF300" i="4"/>
  <c r="CE300" i="4"/>
  <c r="CD300" i="4"/>
  <c r="CC300" i="4"/>
  <c r="CB300" i="4"/>
  <c r="CA300" i="4"/>
  <c r="BZ300" i="4"/>
  <c r="BY300" i="4"/>
  <c r="BX300" i="4"/>
  <c r="BW300" i="4"/>
  <c r="BU300" i="4"/>
  <c r="BT300" i="4"/>
  <c r="BS300" i="4"/>
  <c r="BR300" i="4"/>
  <c r="BQ300" i="4"/>
  <c r="BP300" i="4"/>
  <c r="BO300" i="4"/>
  <c r="BN300" i="4"/>
  <c r="BM300" i="4"/>
  <c r="BL300" i="4"/>
  <c r="BK300" i="4"/>
  <c r="BJ300" i="4"/>
  <c r="CJ299" i="4"/>
  <c r="CI299" i="4"/>
  <c r="CH299" i="4"/>
  <c r="CG299" i="4"/>
  <c r="CF299" i="4"/>
  <c r="CE299" i="4"/>
  <c r="CD299" i="4"/>
  <c r="CC299" i="4"/>
  <c r="CB299" i="4"/>
  <c r="CA299" i="4"/>
  <c r="BZ299" i="4"/>
  <c r="BY299" i="4"/>
  <c r="BX299" i="4"/>
  <c r="BW299" i="4"/>
  <c r="BU299" i="4"/>
  <c r="BT299" i="4"/>
  <c r="BS299" i="4"/>
  <c r="BR299" i="4"/>
  <c r="BQ299" i="4"/>
  <c r="BP299" i="4"/>
  <c r="BO299" i="4"/>
  <c r="BN299" i="4"/>
  <c r="BM299" i="4"/>
  <c r="BL299" i="4"/>
  <c r="BK299" i="4"/>
  <c r="BJ299" i="4"/>
  <c r="CJ298" i="4"/>
  <c r="CI298" i="4"/>
  <c r="CH298" i="4"/>
  <c r="CG298" i="4"/>
  <c r="CF298" i="4"/>
  <c r="CE298" i="4"/>
  <c r="CD298" i="4"/>
  <c r="CC298" i="4"/>
  <c r="CB298" i="4"/>
  <c r="CA298" i="4"/>
  <c r="BZ298" i="4"/>
  <c r="BY298" i="4"/>
  <c r="BX298" i="4"/>
  <c r="BW298" i="4"/>
  <c r="BU298" i="4"/>
  <c r="BT298" i="4"/>
  <c r="BS298" i="4"/>
  <c r="BR298" i="4"/>
  <c r="BQ298" i="4"/>
  <c r="BP298" i="4"/>
  <c r="BO298" i="4"/>
  <c r="BN298" i="4"/>
  <c r="BM298" i="4"/>
  <c r="BL298" i="4"/>
  <c r="BK298" i="4"/>
  <c r="BJ298" i="4"/>
  <c r="CJ297" i="4"/>
  <c r="CI297" i="4"/>
  <c r="CH297" i="4"/>
  <c r="CG297" i="4"/>
  <c r="CF297" i="4"/>
  <c r="CE297" i="4"/>
  <c r="CD297" i="4"/>
  <c r="CC297" i="4"/>
  <c r="CB297" i="4"/>
  <c r="CA297" i="4"/>
  <c r="BZ297" i="4"/>
  <c r="BY297" i="4"/>
  <c r="BX297" i="4"/>
  <c r="BW297" i="4"/>
  <c r="BU297" i="4"/>
  <c r="BT297" i="4"/>
  <c r="BS297" i="4"/>
  <c r="BR297" i="4"/>
  <c r="BQ297" i="4"/>
  <c r="BP297" i="4"/>
  <c r="BO297" i="4"/>
  <c r="BN297" i="4"/>
  <c r="BM297" i="4"/>
  <c r="BL297" i="4"/>
  <c r="BK297" i="4"/>
  <c r="BJ297" i="4"/>
  <c r="CJ296" i="4"/>
  <c r="CI296" i="4"/>
  <c r="CH296" i="4"/>
  <c r="CG296" i="4"/>
  <c r="CF296" i="4"/>
  <c r="CE296" i="4"/>
  <c r="CD296" i="4"/>
  <c r="CC296" i="4"/>
  <c r="CB296" i="4"/>
  <c r="CA296" i="4"/>
  <c r="BZ296" i="4"/>
  <c r="BY296" i="4"/>
  <c r="BX296" i="4"/>
  <c r="BW296" i="4"/>
  <c r="BU296" i="4"/>
  <c r="BT296" i="4"/>
  <c r="BS296" i="4"/>
  <c r="BR296" i="4"/>
  <c r="BQ296" i="4"/>
  <c r="BP296" i="4"/>
  <c r="BO296" i="4"/>
  <c r="BN296" i="4"/>
  <c r="BM296" i="4"/>
  <c r="BL296" i="4"/>
  <c r="BK296" i="4"/>
  <c r="BJ296" i="4"/>
  <c r="CJ295" i="4"/>
  <c r="CI295" i="4"/>
  <c r="CH295" i="4"/>
  <c r="CG295" i="4"/>
  <c r="CF295" i="4"/>
  <c r="CE295" i="4"/>
  <c r="CD295" i="4"/>
  <c r="CC295" i="4"/>
  <c r="CB295" i="4"/>
  <c r="CA295" i="4"/>
  <c r="BZ295" i="4"/>
  <c r="BY295" i="4"/>
  <c r="BX295" i="4"/>
  <c r="BW295" i="4"/>
  <c r="BU295" i="4"/>
  <c r="BT295" i="4"/>
  <c r="BS295" i="4"/>
  <c r="BR295" i="4"/>
  <c r="BQ295" i="4"/>
  <c r="BP295" i="4"/>
  <c r="BO295" i="4"/>
  <c r="BN295" i="4"/>
  <c r="BM295" i="4"/>
  <c r="BL295" i="4"/>
  <c r="BK295" i="4"/>
  <c r="BJ295" i="4"/>
  <c r="CJ294" i="4"/>
  <c r="CI294" i="4"/>
  <c r="CH294" i="4"/>
  <c r="CG294" i="4"/>
  <c r="CF294" i="4"/>
  <c r="CE294" i="4"/>
  <c r="CD294" i="4"/>
  <c r="CC294" i="4"/>
  <c r="CB294" i="4"/>
  <c r="CA294" i="4"/>
  <c r="BZ294" i="4"/>
  <c r="BY294" i="4"/>
  <c r="BX294" i="4"/>
  <c r="BW294" i="4"/>
  <c r="BU294" i="4"/>
  <c r="BT294" i="4"/>
  <c r="BS294" i="4"/>
  <c r="BR294" i="4"/>
  <c r="BQ294" i="4"/>
  <c r="BP294" i="4"/>
  <c r="BO294" i="4"/>
  <c r="BN294" i="4"/>
  <c r="BM294" i="4"/>
  <c r="BL294" i="4"/>
  <c r="BK294" i="4"/>
  <c r="BJ294" i="4"/>
  <c r="CJ293" i="4"/>
  <c r="CI293" i="4"/>
  <c r="CH293" i="4"/>
  <c r="CG293" i="4"/>
  <c r="CF293" i="4"/>
  <c r="CE293" i="4"/>
  <c r="CD293" i="4"/>
  <c r="CC293" i="4"/>
  <c r="CB293" i="4"/>
  <c r="CA293" i="4"/>
  <c r="BZ293" i="4"/>
  <c r="BY293" i="4"/>
  <c r="BX293" i="4"/>
  <c r="BW293" i="4"/>
  <c r="BU293" i="4"/>
  <c r="BT293" i="4"/>
  <c r="BS293" i="4"/>
  <c r="BR293" i="4"/>
  <c r="BQ293" i="4"/>
  <c r="BP293" i="4"/>
  <c r="BO293" i="4"/>
  <c r="BN293" i="4"/>
  <c r="BM293" i="4"/>
  <c r="BL293" i="4"/>
  <c r="BK293" i="4"/>
  <c r="BJ293" i="4"/>
  <c r="CJ292" i="4"/>
  <c r="CI292" i="4"/>
  <c r="CH292" i="4"/>
  <c r="CG292" i="4"/>
  <c r="CF292" i="4"/>
  <c r="CE292" i="4"/>
  <c r="CD292" i="4"/>
  <c r="CC292" i="4"/>
  <c r="CB292" i="4"/>
  <c r="CA292" i="4"/>
  <c r="BZ292" i="4"/>
  <c r="BY292" i="4"/>
  <c r="BX292" i="4"/>
  <c r="BW292" i="4"/>
  <c r="BU292" i="4"/>
  <c r="BT292" i="4"/>
  <c r="BS292" i="4"/>
  <c r="BR292" i="4"/>
  <c r="BQ292" i="4"/>
  <c r="BP292" i="4"/>
  <c r="BO292" i="4"/>
  <c r="BN292" i="4"/>
  <c r="BM292" i="4"/>
  <c r="BL292" i="4"/>
  <c r="BK292" i="4"/>
  <c r="BJ292" i="4"/>
  <c r="CJ291" i="4"/>
  <c r="CI291" i="4"/>
  <c r="CH291" i="4"/>
  <c r="CG291" i="4"/>
  <c r="CF291" i="4"/>
  <c r="CE291" i="4"/>
  <c r="CD291" i="4"/>
  <c r="CC291" i="4"/>
  <c r="CB291" i="4"/>
  <c r="CA291" i="4"/>
  <c r="BZ291" i="4"/>
  <c r="BY291" i="4"/>
  <c r="BX291" i="4"/>
  <c r="BW291" i="4"/>
  <c r="BU291" i="4"/>
  <c r="BT291" i="4"/>
  <c r="BS291" i="4"/>
  <c r="BR291" i="4"/>
  <c r="BQ291" i="4"/>
  <c r="BP291" i="4"/>
  <c r="BO291" i="4"/>
  <c r="BN291" i="4"/>
  <c r="BM291" i="4"/>
  <c r="BL291" i="4"/>
  <c r="BK291" i="4"/>
  <c r="BJ291" i="4"/>
  <c r="CJ290" i="4"/>
  <c r="CI290" i="4"/>
  <c r="CH290" i="4"/>
  <c r="CG290" i="4"/>
  <c r="CF290" i="4"/>
  <c r="CE290" i="4"/>
  <c r="CD290" i="4"/>
  <c r="CC290" i="4"/>
  <c r="CB290" i="4"/>
  <c r="CA290" i="4"/>
  <c r="BZ290" i="4"/>
  <c r="BY290" i="4"/>
  <c r="BX290" i="4"/>
  <c r="BW290" i="4"/>
  <c r="BU290" i="4"/>
  <c r="BT290" i="4"/>
  <c r="BS290" i="4"/>
  <c r="BR290" i="4"/>
  <c r="BQ290" i="4"/>
  <c r="BP290" i="4"/>
  <c r="BO290" i="4"/>
  <c r="BN290" i="4"/>
  <c r="BM290" i="4"/>
  <c r="BL290" i="4"/>
  <c r="BK290" i="4"/>
  <c r="BJ290" i="4"/>
  <c r="CJ289" i="4"/>
  <c r="CI289" i="4"/>
  <c r="CH289" i="4"/>
  <c r="CG289" i="4"/>
  <c r="CF289" i="4"/>
  <c r="CE289" i="4"/>
  <c r="CD289" i="4"/>
  <c r="CC289" i="4"/>
  <c r="CB289" i="4"/>
  <c r="CA289" i="4"/>
  <c r="BZ289" i="4"/>
  <c r="BY289" i="4"/>
  <c r="BX289" i="4"/>
  <c r="BW289" i="4"/>
  <c r="BU289" i="4"/>
  <c r="BT289" i="4"/>
  <c r="BS289" i="4"/>
  <c r="BR289" i="4"/>
  <c r="BQ289" i="4"/>
  <c r="BP289" i="4"/>
  <c r="BO289" i="4"/>
  <c r="BN289" i="4"/>
  <c r="BM289" i="4"/>
  <c r="BL289" i="4"/>
  <c r="BK289" i="4"/>
  <c r="BJ289" i="4"/>
  <c r="CJ288" i="4"/>
  <c r="CI288" i="4"/>
  <c r="CH288" i="4"/>
  <c r="CG288" i="4"/>
  <c r="CF288" i="4"/>
  <c r="CE288" i="4"/>
  <c r="CD288" i="4"/>
  <c r="CC288" i="4"/>
  <c r="CB288" i="4"/>
  <c r="CA288" i="4"/>
  <c r="BZ288" i="4"/>
  <c r="BY288" i="4"/>
  <c r="BX288" i="4"/>
  <c r="BW288" i="4"/>
  <c r="BU288" i="4"/>
  <c r="BT288" i="4"/>
  <c r="BS288" i="4"/>
  <c r="BR288" i="4"/>
  <c r="BQ288" i="4"/>
  <c r="BP288" i="4"/>
  <c r="BO288" i="4"/>
  <c r="BN288" i="4"/>
  <c r="BM288" i="4"/>
  <c r="BL288" i="4"/>
  <c r="BK288" i="4"/>
  <c r="BJ288" i="4"/>
  <c r="CJ287" i="4"/>
  <c r="CI287" i="4"/>
  <c r="CH287" i="4"/>
  <c r="CG287" i="4"/>
  <c r="CF287" i="4"/>
  <c r="CE287" i="4"/>
  <c r="CD287" i="4"/>
  <c r="CC287" i="4"/>
  <c r="CB287" i="4"/>
  <c r="CA287" i="4"/>
  <c r="BZ287" i="4"/>
  <c r="BY287" i="4"/>
  <c r="BX287" i="4"/>
  <c r="BW287" i="4"/>
  <c r="BU287" i="4"/>
  <c r="BT287" i="4"/>
  <c r="BS287" i="4"/>
  <c r="BR287" i="4"/>
  <c r="BQ287" i="4"/>
  <c r="BP287" i="4"/>
  <c r="BO287" i="4"/>
  <c r="BN287" i="4"/>
  <c r="BM287" i="4"/>
  <c r="BL287" i="4"/>
  <c r="BK287" i="4"/>
  <c r="BJ287" i="4"/>
  <c r="CJ286" i="4"/>
  <c r="CI286" i="4"/>
  <c r="CH286" i="4"/>
  <c r="CG286" i="4"/>
  <c r="CF286" i="4"/>
  <c r="CE286" i="4"/>
  <c r="CD286" i="4"/>
  <c r="CC286" i="4"/>
  <c r="CB286" i="4"/>
  <c r="CA286" i="4"/>
  <c r="BZ286" i="4"/>
  <c r="BY286" i="4"/>
  <c r="BX286" i="4"/>
  <c r="BW286" i="4"/>
  <c r="BU286" i="4"/>
  <c r="BT286" i="4"/>
  <c r="BS286" i="4"/>
  <c r="BR286" i="4"/>
  <c r="BQ286" i="4"/>
  <c r="BP286" i="4"/>
  <c r="BO286" i="4"/>
  <c r="BN286" i="4"/>
  <c r="BM286" i="4"/>
  <c r="BL286" i="4"/>
  <c r="BK286" i="4"/>
  <c r="BJ286" i="4"/>
  <c r="CJ285" i="4"/>
  <c r="CI285" i="4"/>
  <c r="CH285" i="4"/>
  <c r="CG285" i="4"/>
  <c r="CF285" i="4"/>
  <c r="CE285" i="4"/>
  <c r="CD285" i="4"/>
  <c r="CC285" i="4"/>
  <c r="CB285" i="4"/>
  <c r="CA285" i="4"/>
  <c r="BZ285" i="4"/>
  <c r="BY285" i="4"/>
  <c r="BX285" i="4"/>
  <c r="BW285" i="4"/>
  <c r="BU285" i="4"/>
  <c r="BT285" i="4"/>
  <c r="BS285" i="4"/>
  <c r="BR285" i="4"/>
  <c r="BQ285" i="4"/>
  <c r="BP285" i="4"/>
  <c r="BO285" i="4"/>
  <c r="BN285" i="4"/>
  <c r="BM285" i="4"/>
  <c r="BL285" i="4"/>
  <c r="BK285" i="4"/>
  <c r="BJ285" i="4"/>
  <c r="CJ284" i="4"/>
  <c r="CI284" i="4"/>
  <c r="CH284" i="4"/>
  <c r="CG284" i="4"/>
  <c r="CF284" i="4"/>
  <c r="CE284" i="4"/>
  <c r="CD284" i="4"/>
  <c r="CC284" i="4"/>
  <c r="CB284" i="4"/>
  <c r="CA284" i="4"/>
  <c r="BZ284" i="4"/>
  <c r="BY284" i="4"/>
  <c r="BX284" i="4"/>
  <c r="BW284" i="4"/>
  <c r="BU284" i="4"/>
  <c r="BT284" i="4"/>
  <c r="BS284" i="4"/>
  <c r="BR284" i="4"/>
  <c r="BQ284" i="4"/>
  <c r="BP284" i="4"/>
  <c r="BO284" i="4"/>
  <c r="BN284" i="4"/>
  <c r="BM284" i="4"/>
  <c r="BL284" i="4"/>
  <c r="BK284" i="4"/>
  <c r="BJ284" i="4"/>
  <c r="CJ283" i="4"/>
  <c r="CI283" i="4"/>
  <c r="CH283" i="4"/>
  <c r="CG283" i="4"/>
  <c r="CF283" i="4"/>
  <c r="CE283" i="4"/>
  <c r="CD283" i="4"/>
  <c r="CC283" i="4"/>
  <c r="CB283" i="4"/>
  <c r="CA283" i="4"/>
  <c r="BZ283" i="4"/>
  <c r="BY283" i="4"/>
  <c r="BX283" i="4"/>
  <c r="BW283" i="4"/>
  <c r="BU283" i="4"/>
  <c r="BT283" i="4"/>
  <c r="BS283" i="4"/>
  <c r="BR283" i="4"/>
  <c r="BQ283" i="4"/>
  <c r="BP283" i="4"/>
  <c r="BO283" i="4"/>
  <c r="BN283" i="4"/>
  <c r="BM283" i="4"/>
  <c r="BL283" i="4"/>
  <c r="BK283" i="4"/>
  <c r="BJ283" i="4"/>
  <c r="CJ282" i="4"/>
  <c r="CI282" i="4"/>
  <c r="CH282" i="4"/>
  <c r="CG282" i="4"/>
  <c r="CF282" i="4"/>
  <c r="CE282" i="4"/>
  <c r="CD282" i="4"/>
  <c r="CC282" i="4"/>
  <c r="CB282" i="4"/>
  <c r="CA282" i="4"/>
  <c r="BZ282" i="4"/>
  <c r="BY282" i="4"/>
  <c r="BX282" i="4"/>
  <c r="BW282" i="4"/>
  <c r="BU282" i="4"/>
  <c r="BT282" i="4"/>
  <c r="BS282" i="4"/>
  <c r="BR282" i="4"/>
  <c r="BQ282" i="4"/>
  <c r="BP282" i="4"/>
  <c r="BO282" i="4"/>
  <c r="BN282" i="4"/>
  <c r="BM282" i="4"/>
  <c r="BL282" i="4"/>
  <c r="BK282" i="4"/>
  <c r="BJ282" i="4"/>
  <c r="CJ281" i="4"/>
  <c r="CI281" i="4"/>
  <c r="CH281" i="4"/>
  <c r="CG281" i="4"/>
  <c r="CF281" i="4"/>
  <c r="CE281" i="4"/>
  <c r="CD281" i="4"/>
  <c r="CC281" i="4"/>
  <c r="CB281" i="4"/>
  <c r="CA281" i="4"/>
  <c r="BZ281" i="4"/>
  <c r="BY281" i="4"/>
  <c r="BX281" i="4"/>
  <c r="BW281" i="4"/>
  <c r="BU281" i="4"/>
  <c r="BT281" i="4"/>
  <c r="BS281" i="4"/>
  <c r="BR281" i="4"/>
  <c r="BQ281" i="4"/>
  <c r="BP281" i="4"/>
  <c r="BO281" i="4"/>
  <c r="BN281" i="4"/>
  <c r="BM281" i="4"/>
  <c r="BL281" i="4"/>
  <c r="BK281" i="4"/>
  <c r="BJ281" i="4"/>
  <c r="CJ280" i="4"/>
  <c r="CI280" i="4"/>
  <c r="CH280" i="4"/>
  <c r="CG280" i="4"/>
  <c r="CF280" i="4"/>
  <c r="CE280" i="4"/>
  <c r="CD280" i="4"/>
  <c r="CC280" i="4"/>
  <c r="CB280" i="4"/>
  <c r="CA280" i="4"/>
  <c r="BZ280" i="4"/>
  <c r="BY280" i="4"/>
  <c r="BX280" i="4"/>
  <c r="BW280" i="4"/>
  <c r="BU280" i="4"/>
  <c r="BT280" i="4"/>
  <c r="BS280" i="4"/>
  <c r="BR280" i="4"/>
  <c r="BQ280" i="4"/>
  <c r="BP280" i="4"/>
  <c r="BO280" i="4"/>
  <c r="BN280" i="4"/>
  <c r="BM280" i="4"/>
  <c r="BL280" i="4"/>
  <c r="BK280" i="4"/>
  <c r="BJ280" i="4"/>
  <c r="CJ279" i="4"/>
  <c r="CI279" i="4"/>
  <c r="CH279" i="4"/>
  <c r="CG279" i="4"/>
  <c r="CF279" i="4"/>
  <c r="CE279" i="4"/>
  <c r="CD279" i="4"/>
  <c r="CC279" i="4"/>
  <c r="CB279" i="4"/>
  <c r="CA279" i="4"/>
  <c r="BZ279" i="4"/>
  <c r="BY279" i="4"/>
  <c r="BX279" i="4"/>
  <c r="BW279" i="4"/>
  <c r="BU279" i="4"/>
  <c r="BT279" i="4"/>
  <c r="BS279" i="4"/>
  <c r="BR279" i="4"/>
  <c r="BQ279" i="4"/>
  <c r="BP279" i="4"/>
  <c r="BO279" i="4"/>
  <c r="BN279" i="4"/>
  <c r="BM279" i="4"/>
  <c r="BL279" i="4"/>
  <c r="BK279" i="4"/>
  <c r="BJ279" i="4"/>
  <c r="CJ278" i="4"/>
  <c r="CI278" i="4"/>
  <c r="CH278" i="4"/>
  <c r="CG278" i="4"/>
  <c r="CF278" i="4"/>
  <c r="CE278" i="4"/>
  <c r="CD278" i="4"/>
  <c r="CC278" i="4"/>
  <c r="CB278" i="4"/>
  <c r="CA278" i="4"/>
  <c r="BZ278" i="4"/>
  <c r="BY278" i="4"/>
  <c r="BX278" i="4"/>
  <c r="BW278" i="4"/>
  <c r="BU278" i="4"/>
  <c r="BT278" i="4"/>
  <c r="BS278" i="4"/>
  <c r="BR278" i="4"/>
  <c r="BQ278" i="4"/>
  <c r="BP278" i="4"/>
  <c r="BO278" i="4"/>
  <c r="BN278" i="4"/>
  <c r="BM278" i="4"/>
  <c r="BL278" i="4"/>
  <c r="BK278" i="4"/>
  <c r="BJ278" i="4"/>
  <c r="CJ277" i="4"/>
  <c r="CI277" i="4"/>
  <c r="CH277" i="4"/>
  <c r="CG277" i="4"/>
  <c r="CF277" i="4"/>
  <c r="CE277" i="4"/>
  <c r="CD277" i="4"/>
  <c r="CC277" i="4"/>
  <c r="CB277" i="4"/>
  <c r="CA277" i="4"/>
  <c r="BZ277" i="4"/>
  <c r="BY277" i="4"/>
  <c r="BX277" i="4"/>
  <c r="BW277" i="4"/>
  <c r="BU277" i="4"/>
  <c r="BT277" i="4"/>
  <c r="BS277" i="4"/>
  <c r="BR277" i="4"/>
  <c r="BQ277" i="4"/>
  <c r="BP277" i="4"/>
  <c r="BO277" i="4"/>
  <c r="BN277" i="4"/>
  <c r="BM277" i="4"/>
  <c r="BL277" i="4"/>
  <c r="BK277" i="4"/>
  <c r="BJ277" i="4"/>
  <c r="CJ276" i="4"/>
  <c r="CI276" i="4"/>
  <c r="CH276" i="4"/>
  <c r="CG276" i="4"/>
  <c r="CF276" i="4"/>
  <c r="CE276" i="4"/>
  <c r="CD276" i="4"/>
  <c r="CC276" i="4"/>
  <c r="CB276" i="4"/>
  <c r="CA276" i="4"/>
  <c r="BZ276" i="4"/>
  <c r="BY276" i="4"/>
  <c r="BX276" i="4"/>
  <c r="BW276" i="4"/>
  <c r="BU276" i="4"/>
  <c r="BT276" i="4"/>
  <c r="BS276" i="4"/>
  <c r="BR276" i="4"/>
  <c r="BQ276" i="4"/>
  <c r="BP276" i="4"/>
  <c r="BO276" i="4"/>
  <c r="BN276" i="4"/>
  <c r="BM276" i="4"/>
  <c r="BL276" i="4"/>
  <c r="BK276" i="4"/>
  <c r="BJ276" i="4"/>
  <c r="CJ275" i="4"/>
  <c r="CI275" i="4"/>
  <c r="CH275" i="4"/>
  <c r="CG275" i="4"/>
  <c r="CF275" i="4"/>
  <c r="CE275" i="4"/>
  <c r="CD275" i="4"/>
  <c r="CC275" i="4"/>
  <c r="CB275" i="4"/>
  <c r="CA275" i="4"/>
  <c r="BZ275" i="4"/>
  <c r="BY275" i="4"/>
  <c r="BX275" i="4"/>
  <c r="BW275" i="4"/>
  <c r="BU275" i="4"/>
  <c r="BT275" i="4"/>
  <c r="BS275" i="4"/>
  <c r="BR275" i="4"/>
  <c r="BQ275" i="4"/>
  <c r="BP275" i="4"/>
  <c r="BO275" i="4"/>
  <c r="BN275" i="4"/>
  <c r="BM275" i="4"/>
  <c r="BL275" i="4"/>
  <c r="BK275" i="4"/>
  <c r="BJ275" i="4"/>
  <c r="CJ274" i="4"/>
  <c r="CI274" i="4"/>
  <c r="CH274" i="4"/>
  <c r="CG274" i="4"/>
  <c r="CF274" i="4"/>
  <c r="CE274" i="4"/>
  <c r="CD274" i="4"/>
  <c r="CC274" i="4"/>
  <c r="CB274" i="4"/>
  <c r="CA274" i="4"/>
  <c r="BZ274" i="4"/>
  <c r="BY274" i="4"/>
  <c r="BX274" i="4"/>
  <c r="BW274" i="4"/>
  <c r="BU274" i="4"/>
  <c r="BT274" i="4"/>
  <c r="BS274" i="4"/>
  <c r="BR274" i="4"/>
  <c r="BQ274" i="4"/>
  <c r="BP274" i="4"/>
  <c r="BO274" i="4"/>
  <c r="BN274" i="4"/>
  <c r="BM274" i="4"/>
  <c r="BL274" i="4"/>
  <c r="BK274" i="4"/>
  <c r="BJ274" i="4"/>
  <c r="CJ273" i="4"/>
  <c r="CI273" i="4"/>
  <c r="CH273" i="4"/>
  <c r="CG273" i="4"/>
  <c r="CF273" i="4"/>
  <c r="CE273" i="4"/>
  <c r="CD273" i="4"/>
  <c r="CC273" i="4"/>
  <c r="CB273" i="4"/>
  <c r="CA273" i="4"/>
  <c r="BZ273" i="4"/>
  <c r="BY273" i="4"/>
  <c r="BX273" i="4"/>
  <c r="BW273" i="4"/>
  <c r="BU273" i="4"/>
  <c r="BT273" i="4"/>
  <c r="BS273" i="4"/>
  <c r="BR273" i="4"/>
  <c r="BQ273" i="4"/>
  <c r="BP273" i="4"/>
  <c r="BO273" i="4"/>
  <c r="BN273" i="4"/>
  <c r="BM273" i="4"/>
  <c r="BL273" i="4"/>
  <c r="BK273" i="4"/>
  <c r="BJ273" i="4"/>
  <c r="CJ272" i="4"/>
  <c r="CI272" i="4"/>
  <c r="CH272" i="4"/>
  <c r="CG272" i="4"/>
  <c r="CF272" i="4"/>
  <c r="CE272" i="4"/>
  <c r="CD272" i="4"/>
  <c r="CC272" i="4"/>
  <c r="CB272" i="4"/>
  <c r="CA272" i="4"/>
  <c r="BZ272" i="4"/>
  <c r="BY272" i="4"/>
  <c r="BX272" i="4"/>
  <c r="BW272" i="4"/>
  <c r="BU272" i="4"/>
  <c r="BT272" i="4"/>
  <c r="BS272" i="4"/>
  <c r="BR272" i="4"/>
  <c r="BQ272" i="4"/>
  <c r="BP272" i="4"/>
  <c r="BO272" i="4"/>
  <c r="BN272" i="4"/>
  <c r="BM272" i="4"/>
  <c r="BL272" i="4"/>
  <c r="BK272" i="4"/>
  <c r="BJ272" i="4"/>
  <c r="CJ271" i="4"/>
  <c r="CI271" i="4"/>
  <c r="CH271" i="4"/>
  <c r="CG271" i="4"/>
  <c r="CF271" i="4"/>
  <c r="CE271" i="4"/>
  <c r="CD271" i="4"/>
  <c r="CC271" i="4"/>
  <c r="CB271" i="4"/>
  <c r="CA271" i="4"/>
  <c r="BZ271" i="4"/>
  <c r="BY271" i="4"/>
  <c r="BX271" i="4"/>
  <c r="BW271" i="4"/>
  <c r="BU271" i="4"/>
  <c r="BT271" i="4"/>
  <c r="BS271" i="4"/>
  <c r="BR271" i="4"/>
  <c r="BQ271" i="4"/>
  <c r="BP271" i="4"/>
  <c r="BO271" i="4"/>
  <c r="BN271" i="4"/>
  <c r="BM271" i="4"/>
  <c r="BL271" i="4"/>
  <c r="BK271" i="4"/>
  <c r="BJ271" i="4"/>
  <c r="CJ270" i="4"/>
  <c r="CI270" i="4"/>
  <c r="CH270" i="4"/>
  <c r="CG270" i="4"/>
  <c r="CF270" i="4"/>
  <c r="CE270" i="4"/>
  <c r="CD270" i="4"/>
  <c r="CC270" i="4"/>
  <c r="CB270" i="4"/>
  <c r="CA270" i="4"/>
  <c r="BZ270" i="4"/>
  <c r="BY270" i="4"/>
  <c r="BX270" i="4"/>
  <c r="BW270" i="4"/>
  <c r="BU270" i="4"/>
  <c r="BT270" i="4"/>
  <c r="BS270" i="4"/>
  <c r="BR270" i="4"/>
  <c r="BQ270" i="4"/>
  <c r="BP270" i="4"/>
  <c r="BO270" i="4"/>
  <c r="BN270" i="4"/>
  <c r="BM270" i="4"/>
  <c r="BL270" i="4"/>
  <c r="BK270" i="4"/>
  <c r="BJ270" i="4"/>
  <c r="CJ269" i="4"/>
  <c r="CI269" i="4"/>
  <c r="CH269" i="4"/>
  <c r="CG269" i="4"/>
  <c r="CF269" i="4"/>
  <c r="CE269" i="4"/>
  <c r="CD269" i="4"/>
  <c r="CC269" i="4"/>
  <c r="CB269" i="4"/>
  <c r="CA269" i="4"/>
  <c r="BZ269" i="4"/>
  <c r="BY269" i="4"/>
  <c r="BX269" i="4"/>
  <c r="BW269" i="4"/>
  <c r="BU269" i="4"/>
  <c r="BT269" i="4"/>
  <c r="BS269" i="4"/>
  <c r="BR269" i="4"/>
  <c r="BQ269" i="4"/>
  <c r="BP269" i="4"/>
  <c r="BO269" i="4"/>
  <c r="BN269" i="4"/>
  <c r="BM269" i="4"/>
  <c r="BL269" i="4"/>
  <c r="BK269" i="4"/>
  <c r="BJ269" i="4"/>
  <c r="CJ268" i="4"/>
  <c r="CI268" i="4"/>
  <c r="CH268" i="4"/>
  <c r="CG268" i="4"/>
  <c r="CF268" i="4"/>
  <c r="CE268" i="4"/>
  <c r="CD268" i="4"/>
  <c r="CC268" i="4"/>
  <c r="CB268" i="4"/>
  <c r="CA268" i="4"/>
  <c r="BZ268" i="4"/>
  <c r="BY268" i="4"/>
  <c r="BX268" i="4"/>
  <c r="BW268" i="4"/>
  <c r="BU268" i="4"/>
  <c r="BT268" i="4"/>
  <c r="BS268" i="4"/>
  <c r="BR268" i="4"/>
  <c r="BQ268" i="4"/>
  <c r="BP268" i="4"/>
  <c r="BO268" i="4"/>
  <c r="BN268" i="4"/>
  <c r="BM268" i="4"/>
  <c r="BL268" i="4"/>
  <c r="BK268" i="4"/>
  <c r="BJ268" i="4"/>
  <c r="CJ267" i="4"/>
  <c r="CI267" i="4"/>
  <c r="CH267" i="4"/>
  <c r="CG267" i="4"/>
  <c r="CF267" i="4"/>
  <c r="CE267" i="4"/>
  <c r="CD267" i="4"/>
  <c r="CC267" i="4"/>
  <c r="CB267" i="4"/>
  <c r="CA267" i="4"/>
  <c r="BZ267" i="4"/>
  <c r="BY267" i="4"/>
  <c r="BX267" i="4"/>
  <c r="BW267" i="4"/>
  <c r="BU267" i="4"/>
  <c r="BT267" i="4"/>
  <c r="BS267" i="4"/>
  <c r="BR267" i="4"/>
  <c r="BQ267" i="4"/>
  <c r="BP267" i="4"/>
  <c r="BO267" i="4"/>
  <c r="BN267" i="4"/>
  <c r="BM267" i="4"/>
  <c r="BL267" i="4"/>
  <c r="BK267" i="4"/>
  <c r="BJ267" i="4"/>
  <c r="CJ266" i="4"/>
  <c r="CI266" i="4"/>
  <c r="CH266" i="4"/>
  <c r="CG266" i="4"/>
  <c r="CF266" i="4"/>
  <c r="CE266" i="4"/>
  <c r="CD266" i="4"/>
  <c r="CC266" i="4"/>
  <c r="CB266" i="4"/>
  <c r="CA266" i="4"/>
  <c r="BZ266" i="4"/>
  <c r="BY266" i="4"/>
  <c r="BX266" i="4"/>
  <c r="BW266" i="4"/>
  <c r="BU266" i="4"/>
  <c r="BT266" i="4"/>
  <c r="BS266" i="4"/>
  <c r="BR266" i="4"/>
  <c r="BQ266" i="4"/>
  <c r="BP266" i="4"/>
  <c r="BO266" i="4"/>
  <c r="BN266" i="4"/>
  <c r="BM266" i="4"/>
  <c r="BL266" i="4"/>
  <c r="BK266" i="4"/>
  <c r="BJ266" i="4"/>
  <c r="CJ265" i="4"/>
  <c r="CI265" i="4"/>
  <c r="CH265" i="4"/>
  <c r="CG265" i="4"/>
  <c r="CF265" i="4"/>
  <c r="CE265" i="4"/>
  <c r="CD265" i="4"/>
  <c r="CC265" i="4"/>
  <c r="CB265" i="4"/>
  <c r="CA265" i="4"/>
  <c r="BZ265" i="4"/>
  <c r="BY265" i="4"/>
  <c r="BX265" i="4"/>
  <c r="BW265" i="4"/>
  <c r="BU265" i="4"/>
  <c r="BT265" i="4"/>
  <c r="BS265" i="4"/>
  <c r="BR265" i="4"/>
  <c r="BQ265" i="4"/>
  <c r="BP265" i="4"/>
  <c r="BO265" i="4"/>
  <c r="BN265" i="4"/>
  <c r="BM265" i="4"/>
  <c r="BL265" i="4"/>
  <c r="BK265" i="4"/>
  <c r="BJ265" i="4"/>
  <c r="CJ264" i="4"/>
  <c r="CI264" i="4"/>
  <c r="CH264" i="4"/>
  <c r="CG264" i="4"/>
  <c r="CF264" i="4"/>
  <c r="CE264" i="4"/>
  <c r="CD264" i="4"/>
  <c r="CC264" i="4"/>
  <c r="CB264" i="4"/>
  <c r="CA264" i="4"/>
  <c r="BZ264" i="4"/>
  <c r="BY264" i="4"/>
  <c r="BX264" i="4"/>
  <c r="BW264" i="4"/>
  <c r="BU264" i="4"/>
  <c r="BT264" i="4"/>
  <c r="BS264" i="4"/>
  <c r="BR264" i="4"/>
  <c r="BQ264" i="4"/>
  <c r="BP264" i="4"/>
  <c r="BO264" i="4"/>
  <c r="BN264" i="4"/>
  <c r="BM264" i="4"/>
  <c r="BL264" i="4"/>
  <c r="BK264" i="4"/>
  <c r="BJ264" i="4"/>
  <c r="CJ263" i="4"/>
  <c r="CI263" i="4"/>
  <c r="CH263" i="4"/>
  <c r="CG263" i="4"/>
  <c r="CF263" i="4"/>
  <c r="CE263" i="4"/>
  <c r="CD263" i="4"/>
  <c r="CC263" i="4"/>
  <c r="CB263" i="4"/>
  <c r="CA263" i="4"/>
  <c r="BZ263" i="4"/>
  <c r="BY263" i="4"/>
  <c r="BX263" i="4"/>
  <c r="BW263" i="4"/>
  <c r="BU263" i="4"/>
  <c r="BT263" i="4"/>
  <c r="BS263" i="4"/>
  <c r="BR263" i="4"/>
  <c r="BQ263" i="4"/>
  <c r="BP263" i="4"/>
  <c r="BO263" i="4"/>
  <c r="BN263" i="4"/>
  <c r="BM263" i="4"/>
  <c r="BL263" i="4"/>
  <c r="BK263" i="4"/>
  <c r="BJ263" i="4"/>
  <c r="CJ262" i="4"/>
  <c r="CI262" i="4"/>
  <c r="CH262" i="4"/>
  <c r="CG262" i="4"/>
  <c r="CF262" i="4"/>
  <c r="CE262" i="4"/>
  <c r="CD262" i="4"/>
  <c r="CC262" i="4"/>
  <c r="CB262" i="4"/>
  <c r="CA262" i="4"/>
  <c r="BZ262" i="4"/>
  <c r="BY262" i="4"/>
  <c r="BX262" i="4"/>
  <c r="BW262" i="4"/>
  <c r="BU262" i="4"/>
  <c r="BT262" i="4"/>
  <c r="BS262" i="4"/>
  <c r="BR262" i="4"/>
  <c r="BQ262" i="4"/>
  <c r="BP262" i="4"/>
  <c r="BO262" i="4"/>
  <c r="BN262" i="4"/>
  <c r="BM262" i="4"/>
  <c r="BL262" i="4"/>
  <c r="BK262" i="4"/>
  <c r="BJ262" i="4"/>
  <c r="CJ261" i="4"/>
  <c r="CI261" i="4"/>
  <c r="CH261" i="4"/>
  <c r="CG261" i="4"/>
  <c r="CF261" i="4"/>
  <c r="CE261" i="4"/>
  <c r="CD261" i="4"/>
  <c r="CC261" i="4"/>
  <c r="CB261" i="4"/>
  <c r="CA261" i="4"/>
  <c r="BZ261" i="4"/>
  <c r="BY261" i="4"/>
  <c r="BX261" i="4"/>
  <c r="BW261" i="4"/>
  <c r="BU261" i="4"/>
  <c r="BT261" i="4"/>
  <c r="BS261" i="4"/>
  <c r="BR261" i="4"/>
  <c r="BQ261" i="4"/>
  <c r="BP261" i="4"/>
  <c r="BO261" i="4"/>
  <c r="BN261" i="4"/>
  <c r="BM261" i="4"/>
  <c r="BL261" i="4"/>
  <c r="BK261" i="4"/>
  <c r="BJ261" i="4"/>
  <c r="CJ260" i="4"/>
  <c r="CI260" i="4"/>
  <c r="CH260" i="4"/>
  <c r="CG260" i="4"/>
  <c r="CF260" i="4"/>
  <c r="CE260" i="4"/>
  <c r="CD260" i="4"/>
  <c r="CC260" i="4"/>
  <c r="CB260" i="4"/>
  <c r="CA260" i="4"/>
  <c r="BZ260" i="4"/>
  <c r="BY260" i="4"/>
  <c r="BX260" i="4"/>
  <c r="BW260" i="4"/>
  <c r="BU260" i="4"/>
  <c r="BT260" i="4"/>
  <c r="BS260" i="4"/>
  <c r="BR260" i="4"/>
  <c r="BQ260" i="4"/>
  <c r="BP260" i="4"/>
  <c r="BO260" i="4"/>
  <c r="BN260" i="4"/>
  <c r="BM260" i="4"/>
  <c r="BL260" i="4"/>
  <c r="BK260" i="4"/>
  <c r="BJ260" i="4"/>
  <c r="CJ259" i="4"/>
  <c r="CI259" i="4"/>
  <c r="CH259" i="4"/>
  <c r="CG259" i="4"/>
  <c r="CF259" i="4"/>
  <c r="CE259" i="4"/>
  <c r="CD259" i="4"/>
  <c r="CC259" i="4"/>
  <c r="CB259" i="4"/>
  <c r="CA259" i="4"/>
  <c r="BZ259" i="4"/>
  <c r="BY259" i="4"/>
  <c r="BX259" i="4"/>
  <c r="BW259" i="4"/>
  <c r="BU259" i="4"/>
  <c r="BT259" i="4"/>
  <c r="BS259" i="4"/>
  <c r="BR259" i="4"/>
  <c r="BQ259" i="4"/>
  <c r="BP259" i="4"/>
  <c r="BO259" i="4"/>
  <c r="BN259" i="4"/>
  <c r="BM259" i="4"/>
  <c r="BL259" i="4"/>
  <c r="BK259" i="4"/>
  <c r="BJ259" i="4"/>
  <c r="CJ258" i="4"/>
  <c r="CI258" i="4"/>
  <c r="CH258" i="4"/>
  <c r="CG258" i="4"/>
  <c r="CF258" i="4"/>
  <c r="CE258" i="4"/>
  <c r="CD258" i="4"/>
  <c r="CC258" i="4"/>
  <c r="CB258" i="4"/>
  <c r="CA258" i="4"/>
  <c r="BZ258" i="4"/>
  <c r="BY258" i="4"/>
  <c r="BX258" i="4"/>
  <c r="BW258" i="4"/>
  <c r="BU258" i="4"/>
  <c r="BT258" i="4"/>
  <c r="BS258" i="4"/>
  <c r="BR258" i="4"/>
  <c r="BQ258" i="4"/>
  <c r="BP258" i="4"/>
  <c r="BO258" i="4"/>
  <c r="BN258" i="4"/>
  <c r="BM258" i="4"/>
  <c r="BL258" i="4"/>
  <c r="BK258" i="4"/>
  <c r="BJ258" i="4"/>
  <c r="CJ257" i="4"/>
  <c r="CI257" i="4"/>
  <c r="CH257" i="4"/>
  <c r="CG257" i="4"/>
  <c r="CF257" i="4"/>
  <c r="CE257" i="4"/>
  <c r="CD257" i="4"/>
  <c r="CC257" i="4"/>
  <c r="CB257" i="4"/>
  <c r="CA257" i="4"/>
  <c r="BZ257" i="4"/>
  <c r="BY257" i="4"/>
  <c r="BX257" i="4"/>
  <c r="BW257" i="4"/>
  <c r="BU257" i="4"/>
  <c r="BT257" i="4"/>
  <c r="BS257" i="4"/>
  <c r="BR257" i="4"/>
  <c r="BQ257" i="4"/>
  <c r="BP257" i="4"/>
  <c r="BO257" i="4"/>
  <c r="BN257" i="4"/>
  <c r="BM257" i="4"/>
  <c r="BL257" i="4"/>
  <c r="BK257" i="4"/>
  <c r="BJ257" i="4"/>
  <c r="CJ256" i="4"/>
  <c r="CI256" i="4"/>
  <c r="CH256" i="4"/>
  <c r="CG256" i="4"/>
  <c r="CF256" i="4"/>
  <c r="CE256" i="4"/>
  <c r="CD256" i="4"/>
  <c r="CC256" i="4"/>
  <c r="CB256" i="4"/>
  <c r="CA256" i="4"/>
  <c r="BZ256" i="4"/>
  <c r="BY256" i="4"/>
  <c r="BX256" i="4"/>
  <c r="BW256" i="4"/>
  <c r="BU256" i="4"/>
  <c r="BT256" i="4"/>
  <c r="BS256" i="4"/>
  <c r="BR256" i="4"/>
  <c r="BQ256" i="4"/>
  <c r="BP256" i="4"/>
  <c r="BO256" i="4"/>
  <c r="BN256" i="4"/>
  <c r="BM256" i="4"/>
  <c r="BL256" i="4"/>
  <c r="BK256" i="4"/>
  <c r="BJ256" i="4"/>
  <c r="CJ255" i="4"/>
  <c r="CI255" i="4"/>
  <c r="CH255" i="4"/>
  <c r="CG255" i="4"/>
  <c r="CF255" i="4"/>
  <c r="CE255" i="4"/>
  <c r="CD255" i="4"/>
  <c r="CC255" i="4"/>
  <c r="CB255" i="4"/>
  <c r="CA255" i="4"/>
  <c r="BZ255" i="4"/>
  <c r="BY255" i="4"/>
  <c r="BX255" i="4"/>
  <c r="BW255" i="4"/>
  <c r="BU255" i="4"/>
  <c r="BT255" i="4"/>
  <c r="BS255" i="4"/>
  <c r="BR255" i="4"/>
  <c r="BQ255" i="4"/>
  <c r="BP255" i="4"/>
  <c r="BO255" i="4"/>
  <c r="BN255" i="4"/>
  <c r="BM255" i="4"/>
  <c r="BL255" i="4"/>
  <c r="BK255" i="4"/>
  <c r="BJ255" i="4"/>
  <c r="CJ254" i="4"/>
  <c r="CI254" i="4"/>
  <c r="CH254" i="4"/>
  <c r="CG254" i="4"/>
  <c r="CF254" i="4"/>
  <c r="CE254" i="4"/>
  <c r="CD254" i="4"/>
  <c r="CC254" i="4"/>
  <c r="CB254" i="4"/>
  <c r="CA254" i="4"/>
  <c r="BZ254" i="4"/>
  <c r="BY254" i="4"/>
  <c r="BX254" i="4"/>
  <c r="BW254" i="4"/>
  <c r="BU254" i="4"/>
  <c r="BT254" i="4"/>
  <c r="BS254" i="4"/>
  <c r="BR254" i="4"/>
  <c r="BQ254" i="4"/>
  <c r="BP254" i="4"/>
  <c r="BO254" i="4"/>
  <c r="BN254" i="4"/>
  <c r="BM254" i="4"/>
  <c r="BL254" i="4"/>
  <c r="BK254" i="4"/>
  <c r="BJ254" i="4"/>
  <c r="CJ253" i="4"/>
  <c r="CI253" i="4"/>
  <c r="CH253" i="4"/>
  <c r="CG253" i="4"/>
  <c r="CF253" i="4"/>
  <c r="CE253" i="4"/>
  <c r="CD253" i="4"/>
  <c r="CC253" i="4"/>
  <c r="CB253" i="4"/>
  <c r="CA253" i="4"/>
  <c r="BZ253" i="4"/>
  <c r="BY253" i="4"/>
  <c r="BX253" i="4"/>
  <c r="BW253" i="4"/>
  <c r="BU253" i="4"/>
  <c r="BT253" i="4"/>
  <c r="BS253" i="4"/>
  <c r="BR253" i="4"/>
  <c r="BQ253" i="4"/>
  <c r="BP253" i="4"/>
  <c r="BO253" i="4"/>
  <c r="BN253" i="4"/>
  <c r="BM253" i="4"/>
  <c r="BL253" i="4"/>
  <c r="BK253" i="4"/>
  <c r="BJ253" i="4"/>
  <c r="CJ252" i="4"/>
  <c r="CI252" i="4"/>
  <c r="CH252" i="4"/>
  <c r="CG252" i="4"/>
  <c r="CF252" i="4"/>
  <c r="CE252" i="4"/>
  <c r="CD252" i="4"/>
  <c r="CC252" i="4"/>
  <c r="CB252" i="4"/>
  <c r="CA252" i="4"/>
  <c r="BZ252" i="4"/>
  <c r="BY252" i="4"/>
  <c r="BX252" i="4"/>
  <c r="BW252" i="4"/>
  <c r="BU252" i="4"/>
  <c r="BT252" i="4"/>
  <c r="BS252" i="4"/>
  <c r="BR252" i="4"/>
  <c r="BQ252" i="4"/>
  <c r="BP252" i="4"/>
  <c r="BO252" i="4"/>
  <c r="BN252" i="4"/>
  <c r="BM252" i="4"/>
  <c r="BL252" i="4"/>
  <c r="BK252" i="4"/>
  <c r="BJ252" i="4"/>
  <c r="CJ251" i="4"/>
  <c r="CI251" i="4"/>
  <c r="CH251" i="4"/>
  <c r="CG251" i="4"/>
  <c r="CF251" i="4"/>
  <c r="CE251" i="4"/>
  <c r="CD251" i="4"/>
  <c r="CC251" i="4"/>
  <c r="CB251" i="4"/>
  <c r="CA251" i="4"/>
  <c r="BZ251" i="4"/>
  <c r="BY251" i="4"/>
  <c r="BX251" i="4"/>
  <c r="BW251" i="4"/>
  <c r="BU251" i="4"/>
  <c r="BT251" i="4"/>
  <c r="BS251" i="4"/>
  <c r="BR251" i="4"/>
  <c r="BQ251" i="4"/>
  <c r="BP251" i="4"/>
  <c r="BO251" i="4"/>
  <c r="BN251" i="4"/>
  <c r="BM251" i="4"/>
  <c r="BL251" i="4"/>
  <c r="BK251" i="4"/>
  <c r="BJ251" i="4"/>
  <c r="CJ250" i="4"/>
  <c r="CI250" i="4"/>
  <c r="CH250" i="4"/>
  <c r="CG250" i="4"/>
  <c r="CF250" i="4"/>
  <c r="CE250" i="4"/>
  <c r="CD250" i="4"/>
  <c r="CC250" i="4"/>
  <c r="CB250" i="4"/>
  <c r="CA250" i="4"/>
  <c r="BZ250" i="4"/>
  <c r="BY250" i="4"/>
  <c r="BX250" i="4"/>
  <c r="BW250" i="4"/>
  <c r="BU250" i="4"/>
  <c r="BT250" i="4"/>
  <c r="BS250" i="4"/>
  <c r="BR250" i="4"/>
  <c r="BQ250" i="4"/>
  <c r="BP250" i="4"/>
  <c r="BO250" i="4"/>
  <c r="BN250" i="4"/>
  <c r="BM250" i="4"/>
  <c r="BL250" i="4"/>
  <c r="BK250" i="4"/>
  <c r="BJ250" i="4"/>
  <c r="CJ249" i="4"/>
  <c r="CI249" i="4"/>
  <c r="CH249" i="4"/>
  <c r="CG249" i="4"/>
  <c r="CF249" i="4"/>
  <c r="CE249" i="4"/>
  <c r="CD249" i="4"/>
  <c r="CC249" i="4"/>
  <c r="CB249" i="4"/>
  <c r="CA249" i="4"/>
  <c r="BZ249" i="4"/>
  <c r="BY249" i="4"/>
  <c r="BX249" i="4"/>
  <c r="BW249" i="4"/>
  <c r="BU249" i="4"/>
  <c r="BT249" i="4"/>
  <c r="BS249" i="4"/>
  <c r="BR249" i="4"/>
  <c r="BQ249" i="4"/>
  <c r="BP249" i="4"/>
  <c r="BO249" i="4"/>
  <c r="BN249" i="4"/>
  <c r="BM249" i="4"/>
  <c r="BL249" i="4"/>
  <c r="BK249" i="4"/>
  <c r="BJ249" i="4"/>
  <c r="CJ248" i="4"/>
  <c r="CI248" i="4"/>
  <c r="CH248" i="4"/>
  <c r="CG248" i="4"/>
  <c r="CF248" i="4"/>
  <c r="CE248" i="4"/>
  <c r="CD248" i="4"/>
  <c r="CC248" i="4"/>
  <c r="CB248" i="4"/>
  <c r="CA248" i="4"/>
  <c r="BZ248" i="4"/>
  <c r="BY248" i="4"/>
  <c r="BX248" i="4"/>
  <c r="BW248" i="4"/>
  <c r="BU248" i="4"/>
  <c r="BT248" i="4"/>
  <c r="BS248" i="4"/>
  <c r="BR248" i="4"/>
  <c r="BQ248" i="4"/>
  <c r="BP248" i="4"/>
  <c r="BO248" i="4"/>
  <c r="BN248" i="4"/>
  <c r="BM248" i="4"/>
  <c r="BL248" i="4"/>
  <c r="BK248" i="4"/>
  <c r="BJ248" i="4"/>
  <c r="CJ247" i="4"/>
  <c r="CI247" i="4"/>
  <c r="CH247" i="4"/>
  <c r="CG247" i="4"/>
  <c r="CF247" i="4"/>
  <c r="CE247" i="4"/>
  <c r="CD247" i="4"/>
  <c r="CC247" i="4"/>
  <c r="CB247" i="4"/>
  <c r="CA247" i="4"/>
  <c r="BZ247" i="4"/>
  <c r="BY247" i="4"/>
  <c r="BX247" i="4"/>
  <c r="BW247" i="4"/>
  <c r="BU247" i="4"/>
  <c r="BT247" i="4"/>
  <c r="BS247" i="4"/>
  <c r="BR247" i="4"/>
  <c r="BQ247" i="4"/>
  <c r="BP247" i="4"/>
  <c r="BO247" i="4"/>
  <c r="BN247" i="4"/>
  <c r="BM247" i="4"/>
  <c r="BL247" i="4"/>
  <c r="BK247" i="4"/>
  <c r="BJ247" i="4"/>
  <c r="CJ246" i="4"/>
  <c r="CI246" i="4"/>
  <c r="CH246" i="4"/>
  <c r="CG246" i="4"/>
  <c r="CF246" i="4"/>
  <c r="CE246" i="4"/>
  <c r="CD246" i="4"/>
  <c r="CC246" i="4"/>
  <c r="CB246" i="4"/>
  <c r="CA246" i="4"/>
  <c r="BZ246" i="4"/>
  <c r="BY246" i="4"/>
  <c r="BX246" i="4"/>
  <c r="BW246" i="4"/>
  <c r="BU246" i="4"/>
  <c r="BT246" i="4"/>
  <c r="BS246" i="4"/>
  <c r="BR246" i="4"/>
  <c r="BQ246" i="4"/>
  <c r="BP246" i="4"/>
  <c r="BO246" i="4"/>
  <c r="BN246" i="4"/>
  <c r="BM246" i="4"/>
  <c r="BL246" i="4"/>
  <c r="BK246" i="4"/>
  <c r="BJ246" i="4"/>
  <c r="CJ245" i="4"/>
  <c r="CI245" i="4"/>
  <c r="CH245" i="4"/>
  <c r="CG245" i="4"/>
  <c r="CF245" i="4"/>
  <c r="CE245" i="4"/>
  <c r="CD245" i="4"/>
  <c r="CC245" i="4"/>
  <c r="CB245" i="4"/>
  <c r="CA245" i="4"/>
  <c r="BZ245" i="4"/>
  <c r="BY245" i="4"/>
  <c r="BX245" i="4"/>
  <c r="BW245" i="4"/>
  <c r="BU245" i="4"/>
  <c r="BT245" i="4"/>
  <c r="BS245" i="4"/>
  <c r="BR245" i="4"/>
  <c r="BQ245" i="4"/>
  <c r="BP245" i="4"/>
  <c r="BO245" i="4"/>
  <c r="BN245" i="4"/>
  <c r="BM245" i="4"/>
  <c r="BL245" i="4"/>
  <c r="BK245" i="4"/>
  <c r="BJ245" i="4"/>
  <c r="CJ244" i="4"/>
  <c r="CI244" i="4"/>
  <c r="CH244" i="4"/>
  <c r="CG244" i="4"/>
  <c r="CF244" i="4"/>
  <c r="CE244" i="4"/>
  <c r="CD244" i="4"/>
  <c r="CC244" i="4"/>
  <c r="CB244" i="4"/>
  <c r="CA244" i="4"/>
  <c r="BZ244" i="4"/>
  <c r="BY244" i="4"/>
  <c r="BX244" i="4"/>
  <c r="BW244" i="4"/>
  <c r="BU244" i="4"/>
  <c r="BT244" i="4"/>
  <c r="BS244" i="4"/>
  <c r="BR244" i="4"/>
  <c r="BQ244" i="4"/>
  <c r="BP244" i="4"/>
  <c r="BO244" i="4"/>
  <c r="BN244" i="4"/>
  <c r="BM244" i="4"/>
  <c r="BL244" i="4"/>
  <c r="BK244" i="4"/>
  <c r="BJ244" i="4"/>
  <c r="CJ243" i="4"/>
  <c r="CI243" i="4"/>
  <c r="CH243" i="4"/>
  <c r="CG243" i="4"/>
  <c r="CF243" i="4"/>
  <c r="CE243" i="4"/>
  <c r="CD243" i="4"/>
  <c r="CC243" i="4"/>
  <c r="CB243" i="4"/>
  <c r="CA243" i="4"/>
  <c r="BZ243" i="4"/>
  <c r="BY243" i="4"/>
  <c r="BX243" i="4"/>
  <c r="BW243" i="4"/>
  <c r="BU243" i="4"/>
  <c r="BT243" i="4"/>
  <c r="BS243" i="4"/>
  <c r="BR243" i="4"/>
  <c r="BQ243" i="4"/>
  <c r="BP243" i="4"/>
  <c r="BO243" i="4"/>
  <c r="BN243" i="4"/>
  <c r="BM243" i="4"/>
  <c r="BL243" i="4"/>
  <c r="BK243" i="4"/>
  <c r="BJ243" i="4"/>
  <c r="CJ242" i="4"/>
  <c r="CI242" i="4"/>
  <c r="CH242" i="4"/>
  <c r="CG242" i="4"/>
  <c r="CF242" i="4"/>
  <c r="CE242" i="4"/>
  <c r="CD242" i="4"/>
  <c r="CC242" i="4"/>
  <c r="CB242" i="4"/>
  <c r="CA242" i="4"/>
  <c r="BZ242" i="4"/>
  <c r="BY242" i="4"/>
  <c r="BX242" i="4"/>
  <c r="BW242" i="4"/>
  <c r="BU242" i="4"/>
  <c r="BT242" i="4"/>
  <c r="BS242" i="4"/>
  <c r="BR242" i="4"/>
  <c r="BQ242" i="4"/>
  <c r="BP242" i="4"/>
  <c r="BO242" i="4"/>
  <c r="BN242" i="4"/>
  <c r="BM242" i="4"/>
  <c r="BL242" i="4"/>
  <c r="BK242" i="4"/>
  <c r="BJ242" i="4"/>
  <c r="CJ241" i="4"/>
  <c r="CI241" i="4"/>
  <c r="CH241" i="4"/>
  <c r="CG241" i="4"/>
  <c r="CF241" i="4"/>
  <c r="CE241" i="4"/>
  <c r="CD241" i="4"/>
  <c r="CC241" i="4"/>
  <c r="CB241" i="4"/>
  <c r="CA241" i="4"/>
  <c r="BZ241" i="4"/>
  <c r="BY241" i="4"/>
  <c r="BX241" i="4"/>
  <c r="BW241" i="4"/>
  <c r="BU241" i="4"/>
  <c r="BT241" i="4"/>
  <c r="BS241" i="4"/>
  <c r="BR241" i="4"/>
  <c r="BQ241" i="4"/>
  <c r="BP241" i="4"/>
  <c r="BO241" i="4"/>
  <c r="BN241" i="4"/>
  <c r="BM241" i="4"/>
  <c r="BL241" i="4"/>
  <c r="BK241" i="4"/>
  <c r="BJ241" i="4"/>
  <c r="CJ240" i="4"/>
  <c r="CI240" i="4"/>
  <c r="CH240" i="4"/>
  <c r="CG240" i="4"/>
  <c r="CF240" i="4"/>
  <c r="CE240" i="4"/>
  <c r="CD240" i="4"/>
  <c r="CC240" i="4"/>
  <c r="CB240" i="4"/>
  <c r="CA240" i="4"/>
  <c r="BZ240" i="4"/>
  <c r="BY240" i="4"/>
  <c r="BX240" i="4"/>
  <c r="BW240" i="4"/>
  <c r="BU240" i="4"/>
  <c r="BT240" i="4"/>
  <c r="BS240" i="4"/>
  <c r="BR240" i="4"/>
  <c r="BQ240" i="4"/>
  <c r="BP240" i="4"/>
  <c r="BO240" i="4"/>
  <c r="BN240" i="4"/>
  <c r="BM240" i="4"/>
  <c r="BL240" i="4"/>
  <c r="BK240" i="4"/>
  <c r="BJ240" i="4"/>
  <c r="CJ239" i="4"/>
  <c r="CI239" i="4"/>
  <c r="CH239" i="4"/>
  <c r="CG239" i="4"/>
  <c r="CF239" i="4"/>
  <c r="CE239" i="4"/>
  <c r="CD239" i="4"/>
  <c r="CC239" i="4"/>
  <c r="CB239" i="4"/>
  <c r="CA239" i="4"/>
  <c r="BZ239" i="4"/>
  <c r="BY239" i="4"/>
  <c r="BX239" i="4"/>
  <c r="BW239" i="4"/>
  <c r="BU239" i="4"/>
  <c r="BT239" i="4"/>
  <c r="BS239" i="4"/>
  <c r="BR239" i="4"/>
  <c r="BQ239" i="4"/>
  <c r="BP239" i="4"/>
  <c r="BO239" i="4"/>
  <c r="BN239" i="4"/>
  <c r="BM239" i="4"/>
  <c r="BL239" i="4"/>
  <c r="BK239" i="4"/>
  <c r="BJ239" i="4"/>
  <c r="CJ238" i="4"/>
  <c r="CI238" i="4"/>
  <c r="CH238" i="4"/>
  <c r="CG238" i="4"/>
  <c r="CF238" i="4"/>
  <c r="CE238" i="4"/>
  <c r="CD238" i="4"/>
  <c r="CC238" i="4"/>
  <c r="CB238" i="4"/>
  <c r="CA238" i="4"/>
  <c r="BZ238" i="4"/>
  <c r="BY238" i="4"/>
  <c r="BX238" i="4"/>
  <c r="BW238" i="4"/>
  <c r="BU238" i="4"/>
  <c r="BT238" i="4"/>
  <c r="BS238" i="4"/>
  <c r="BR238" i="4"/>
  <c r="BQ238" i="4"/>
  <c r="BP238" i="4"/>
  <c r="BO238" i="4"/>
  <c r="BN238" i="4"/>
  <c r="BM238" i="4"/>
  <c r="BL238" i="4"/>
  <c r="BK238" i="4"/>
  <c r="BJ238" i="4"/>
  <c r="CJ237" i="4"/>
  <c r="CI237" i="4"/>
  <c r="CH237" i="4"/>
  <c r="CG237" i="4"/>
  <c r="CF237" i="4"/>
  <c r="CE237" i="4"/>
  <c r="CD237" i="4"/>
  <c r="CC237" i="4"/>
  <c r="CB237" i="4"/>
  <c r="CA237" i="4"/>
  <c r="BZ237" i="4"/>
  <c r="BY237" i="4"/>
  <c r="BX237" i="4"/>
  <c r="BW237" i="4"/>
  <c r="BU237" i="4"/>
  <c r="BT237" i="4"/>
  <c r="BS237" i="4"/>
  <c r="BR237" i="4"/>
  <c r="BQ237" i="4"/>
  <c r="BP237" i="4"/>
  <c r="BO237" i="4"/>
  <c r="BN237" i="4"/>
  <c r="BM237" i="4"/>
  <c r="BL237" i="4"/>
  <c r="BK237" i="4"/>
  <c r="BJ237" i="4"/>
  <c r="CJ236" i="4"/>
  <c r="CI236" i="4"/>
  <c r="CH236" i="4"/>
  <c r="CG236" i="4"/>
  <c r="CF236" i="4"/>
  <c r="CE236" i="4"/>
  <c r="CD236" i="4"/>
  <c r="CC236" i="4"/>
  <c r="CB236" i="4"/>
  <c r="CA236" i="4"/>
  <c r="BZ236" i="4"/>
  <c r="BY236" i="4"/>
  <c r="BX236" i="4"/>
  <c r="BW236" i="4"/>
  <c r="BU236" i="4"/>
  <c r="BT236" i="4"/>
  <c r="BS236" i="4"/>
  <c r="BR236" i="4"/>
  <c r="BQ236" i="4"/>
  <c r="BP236" i="4"/>
  <c r="BO236" i="4"/>
  <c r="BN236" i="4"/>
  <c r="BM236" i="4"/>
  <c r="BL236" i="4"/>
  <c r="BK236" i="4"/>
  <c r="BJ236" i="4"/>
  <c r="CJ235" i="4"/>
  <c r="CI235" i="4"/>
  <c r="CH235" i="4"/>
  <c r="CG235" i="4"/>
  <c r="CF235" i="4"/>
  <c r="CE235" i="4"/>
  <c r="CD235" i="4"/>
  <c r="CC235" i="4"/>
  <c r="CB235" i="4"/>
  <c r="CA235" i="4"/>
  <c r="BZ235" i="4"/>
  <c r="BY235" i="4"/>
  <c r="BX235" i="4"/>
  <c r="BW235" i="4"/>
  <c r="BU235" i="4"/>
  <c r="BT235" i="4"/>
  <c r="BS235" i="4"/>
  <c r="BR235" i="4"/>
  <c r="BQ235" i="4"/>
  <c r="BP235" i="4"/>
  <c r="BO235" i="4"/>
  <c r="BN235" i="4"/>
  <c r="BM235" i="4"/>
  <c r="BL235" i="4"/>
  <c r="BK235" i="4"/>
  <c r="BJ235" i="4"/>
  <c r="CJ234" i="4"/>
  <c r="CI234" i="4"/>
  <c r="CH234" i="4"/>
  <c r="CG234" i="4"/>
  <c r="CF234" i="4"/>
  <c r="CE234" i="4"/>
  <c r="CD234" i="4"/>
  <c r="CC234" i="4"/>
  <c r="CB234" i="4"/>
  <c r="CA234" i="4"/>
  <c r="BZ234" i="4"/>
  <c r="BY234" i="4"/>
  <c r="BX234" i="4"/>
  <c r="BW234" i="4"/>
  <c r="BU234" i="4"/>
  <c r="BT234" i="4"/>
  <c r="BS234" i="4"/>
  <c r="BR234" i="4"/>
  <c r="BQ234" i="4"/>
  <c r="BP234" i="4"/>
  <c r="BO234" i="4"/>
  <c r="BN234" i="4"/>
  <c r="BM234" i="4"/>
  <c r="BL234" i="4"/>
  <c r="BK234" i="4"/>
  <c r="BJ234" i="4"/>
  <c r="CJ233" i="4"/>
  <c r="CI233" i="4"/>
  <c r="CH233" i="4"/>
  <c r="CG233" i="4"/>
  <c r="CF233" i="4"/>
  <c r="CE233" i="4"/>
  <c r="CD233" i="4"/>
  <c r="CC233" i="4"/>
  <c r="CB233" i="4"/>
  <c r="CA233" i="4"/>
  <c r="BZ233" i="4"/>
  <c r="BY233" i="4"/>
  <c r="BX233" i="4"/>
  <c r="BW233" i="4"/>
  <c r="BU233" i="4"/>
  <c r="BT233" i="4"/>
  <c r="BS233" i="4"/>
  <c r="BR233" i="4"/>
  <c r="BQ233" i="4"/>
  <c r="BP233" i="4"/>
  <c r="BO233" i="4"/>
  <c r="BN233" i="4"/>
  <c r="BM233" i="4"/>
  <c r="BL233" i="4"/>
  <c r="BK233" i="4"/>
  <c r="BJ233" i="4"/>
  <c r="CJ232" i="4"/>
  <c r="CI232" i="4"/>
  <c r="CH232" i="4"/>
  <c r="CG232" i="4"/>
  <c r="CF232" i="4"/>
  <c r="CE232" i="4"/>
  <c r="CD232" i="4"/>
  <c r="CC232" i="4"/>
  <c r="CB232" i="4"/>
  <c r="CA232" i="4"/>
  <c r="BZ232" i="4"/>
  <c r="BY232" i="4"/>
  <c r="BX232" i="4"/>
  <c r="BW232" i="4"/>
  <c r="BU232" i="4"/>
  <c r="BT232" i="4"/>
  <c r="BS232" i="4"/>
  <c r="BR232" i="4"/>
  <c r="BQ232" i="4"/>
  <c r="BP232" i="4"/>
  <c r="BO232" i="4"/>
  <c r="BN232" i="4"/>
  <c r="BM232" i="4"/>
  <c r="BL232" i="4"/>
  <c r="BK232" i="4"/>
  <c r="BJ232" i="4"/>
  <c r="CJ231" i="4"/>
  <c r="CI231" i="4"/>
  <c r="CH231" i="4"/>
  <c r="CG231" i="4"/>
  <c r="CF231" i="4"/>
  <c r="CE231" i="4"/>
  <c r="CD231" i="4"/>
  <c r="CC231" i="4"/>
  <c r="CB231" i="4"/>
  <c r="CA231" i="4"/>
  <c r="BZ231" i="4"/>
  <c r="BY231" i="4"/>
  <c r="BX231" i="4"/>
  <c r="BW231" i="4"/>
  <c r="BU231" i="4"/>
  <c r="BT231" i="4"/>
  <c r="BS231" i="4"/>
  <c r="BR231" i="4"/>
  <c r="BQ231" i="4"/>
  <c r="BP231" i="4"/>
  <c r="BO231" i="4"/>
  <c r="BN231" i="4"/>
  <c r="BM231" i="4"/>
  <c r="BL231" i="4"/>
  <c r="BK231" i="4"/>
  <c r="BJ231" i="4"/>
  <c r="CJ230" i="4"/>
  <c r="CI230" i="4"/>
  <c r="CH230" i="4"/>
  <c r="CG230" i="4"/>
  <c r="CF230" i="4"/>
  <c r="CE230" i="4"/>
  <c r="CD230" i="4"/>
  <c r="CC230" i="4"/>
  <c r="CB230" i="4"/>
  <c r="CA230" i="4"/>
  <c r="BZ230" i="4"/>
  <c r="BY230" i="4"/>
  <c r="BX230" i="4"/>
  <c r="BW230" i="4"/>
  <c r="BU230" i="4"/>
  <c r="BT230" i="4"/>
  <c r="BS230" i="4"/>
  <c r="BR230" i="4"/>
  <c r="BQ230" i="4"/>
  <c r="BP230" i="4"/>
  <c r="BO230" i="4"/>
  <c r="BN230" i="4"/>
  <c r="BM230" i="4"/>
  <c r="BL230" i="4"/>
  <c r="BK230" i="4"/>
  <c r="BJ230" i="4"/>
  <c r="CJ229" i="4"/>
  <c r="CI229" i="4"/>
  <c r="CH229" i="4"/>
  <c r="CG229" i="4"/>
  <c r="CF229" i="4"/>
  <c r="CE229" i="4"/>
  <c r="CD229" i="4"/>
  <c r="CC229" i="4"/>
  <c r="CB229" i="4"/>
  <c r="CA229" i="4"/>
  <c r="BZ229" i="4"/>
  <c r="BY229" i="4"/>
  <c r="BX229" i="4"/>
  <c r="BW229" i="4"/>
  <c r="BU229" i="4"/>
  <c r="BT229" i="4"/>
  <c r="BS229" i="4"/>
  <c r="BR229" i="4"/>
  <c r="BQ229" i="4"/>
  <c r="BP229" i="4"/>
  <c r="BO229" i="4"/>
  <c r="BN229" i="4"/>
  <c r="BM229" i="4"/>
  <c r="BL229" i="4"/>
  <c r="BK229" i="4"/>
  <c r="BJ229" i="4"/>
  <c r="CJ228" i="4"/>
  <c r="CI228" i="4"/>
  <c r="CH228" i="4"/>
  <c r="CG228" i="4"/>
  <c r="CF228" i="4"/>
  <c r="CE228" i="4"/>
  <c r="CD228" i="4"/>
  <c r="CC228" i="4"/>
  <c r="CB228" i="4"/>
  <c r="CA228" i="4"/>
  <c r="BZ228" i="4"/>
  <c r="BY228" i="4"/>
  <c r="BX228" i="4"/>
  <c r="BW228" i="4"/>
  <c r="BU228" i="4"/>
  <c r="BT228" i="4"/>
  <c r="BS228" i="4"/>
  <c r="BR228" i="4"/>
  <c r="BQ228" i="4"/>
  <c r="BP228" i="4"/>
  <c r="BO228" i="4"/>
  <c r="BN228" i="4"/>
  <c r="BM228" i="4"/>
  <c r="BL228" i="4"/>
  <c r="BK228" i="4"/>
  <c r="BJ228" i="4"/>
  <c r="CJ227" i="4"/>
  <c r="CI227" i="4"/>
  <c r="CH227" i="4"/>
  <c r="CG227" i="4"/>
  <c r="CF227" i="4"/>
  <c r="CE227" i="4"/>
  <c r="CD227" i="4"/>
  <c r="CC227" i="4"/>
  <c r="CB227" i="4"/>
  <c r="CA227" i="4"/>
  <c r="BZ227" i="4"/>
  <c r="BY227" i="4"/>
  <c r="BX227" i="4"/>
  <c r="BW227" i="4"/>
  <c r="BU227" i="4"/>
  <c r="BT227" i="4"/>
  <c r="BS227" i="4"/>
  <c r="BR227" i="4"/>
  <c r="BQ227" i="4"/>
  <c r="BP227" i="4"/>
  <c r="BO227" i="4"/>
  <c r="BN227" i="4"/>
  <c r="BM227" i="4"/>
  <c r="BL227" i="4"/>
  <c r="BK227" i="4"/>
  <c r="BJ227" i="4"/>
  <c r="CJ226" i="4"/>
  <c r="CI226" i="4"/>
  <c r="CH226" i="4"/>
  <c r="CG226" i="4"/>
  <c r="CF226" i="4"/>
  <c r="CE226" i="4"/>
  <c r="CD226" i="4"/>
  <c r="CC226" i="4"/>
  <c r="CB226" i="4"/>
  <c r="CA226" i="4"/>
  <c r="BZ226" i="4"/>
  <c r="BY226" i="4"/>
  <c r="BX226" i="4"/>
  <c r="BW226" i="4"/>
  <c r="BU226" i="4"/>
  <c r="BT226" i="4"/>
  <c r="BS226" i="4"/>
  <c r="BR226" i="4"/>
  <c r="BQ226" i="4"/>
  <c r="BP226" i="4"/>
  <c r="BO226" i="4"/>
  <c r="BN226" i="4"/>
  <c r="BM226" i="4"/>
  <c r="BL226" i="4"/>
  <c r="BK226" i="4"/>
  <c r="BJ226" i="4"/>
  <c r="CJ225" i="4"/>
  <c r="CI225" i="4"/>
  <c r="CH225" i="4"/>
  <c r="CG225" i="4"/>
  <c r="CF225" i="4"/>
  <c r="CE225" i="4"/>
  <c r="CD225" i="4"/>
  <c r="CC225" i="4"/>
  <c r="CB225" i="4"/>
  <c r="CA225" i="4"/>
  <c r="BZ225" i="4"/>
  <c r="BY225" i="4"/>
  <c r="BX225" i="4"/>
  <c r="BW225" i="4"/>
  <c r="BU225" i="4"/>
  <c r="BT225" i="4"/>
  <c r="BS225" i="4"/>
  <c r="BR225" i="4"/>
  <c r="BQ225" i="4"/>
  <c r="BP225" i="4"/>
  <c r="BO225" i="4"/>
  <c r="BN225" i="4"/>
  <c r="BM225" i="4"/>
  <c r="BL225" i="4"/>
  <c r="BK225" i="4"/>
  <c r="BJ225" i="4"/>
  <c r="CJ224" i="4"/>
  <c r="CI224" i="4"/>
  <c r="CH224" i="4"/>
  <c r="CG224" i="4"/>
  <c r="CF224" i="4"/>
  <c r="CE224" i="4"/>
  <c r="CD224" i="4"/>
  <c r="CC224" i="4"/>
  <c r="CB224" i="4"/>
  <c r="CA224" i="4"/>
  <c r="BZ224" i="4"/>
  <c r="BY224" i="4"/>
  <c r="BX224" i="4"/>
  <c r="BW224" i="4"/>
  <c r="BU224" i="4"/>
  <c r="BT224" i="4"/>
  <c r="BS224" i="4"/>
  <c r="BR224" i="4"/>
  <c r="BQ224" i="4"/>
  <c r="BP224" i="4"/>
  <c r="BO224" i="4"/>
  <c r="BN224" i="4"/>
  <c r="BM224" i="4"/>
  <c r="BL224" i="4"/>
  <c r="BK224" i="4"/>
  <c r="BJ224" i="4"/>
  <c r="CJ223" i="4"/>
  <c r="CI223" i="4"/>
  <c r="CH223" i="4"/>
  <c r="CG223" i="4"/>
  <c r="CF223" i="4"/>
  <c r="CE223" i="4"/>
  <c r="CD223" i="4"/>
  <c r="CC223" i="4"/>
  <c r="CB223" i="4"/>
  <c r="CA223" i="4"/>
  <c r="BZ223" i="4"/>
  <c r="BY223" i="4"/>
  <c r="BX223" i="4"/>
  <c r="BW223" i="4"/>
  <c r="BU223" i="4"/>
  <c r="BT223" i="4"/>
  <c r="BS223" i="4"/>
  <c r="BR223" i="4"/>
  <c r="BQ223" i="4"/>
  <c r="BP223" i="4"/>
  <c r="BO223" i="4"/>
  <c r="BN223" i="4"/>
  <c r="BM223" i="4"/>
  <c r="BL223" i="4"/>
  <c r="BK223" i="4"/>
  <c r="BJ223" i="4"/>
  <c r="CJ222" i="4"/>
  <c r="CI222" i="4"/>
  <c r="CH222" i="4"/>
  <c r="CG222" i="4"/>
  <c r="CF222" i="4"/>
  <c r="CE222" i="4"/>
  <c r="CD222" i="4"/>
  <c r="CC222" i="4"/>
  <c r="CB222" i="4"/>
  <c r="CA222" i="4"/>
  <c r="BZ222" i="4"/>
  <c r="BY222" i="4"/>
  <c r="BX222" i="4"/>
  <c r="BW222" i="4"/>
  <c r="BU222" i="4"/>
  <c r="BT222" i="4"/>
  <c r="BS222" i="4"/>
  <c r="BR222" i="4"/>
  <c r="BQ222" i="4"/>
  <c r="BP222" i="4"/>
  <c r="BO222" i="4"/>
  <c r="BN222" i="4"/>
  <c r="BM222" i="4"/>
  <c r="BL222" i="4"/>
  <c r="BK222" i="4"/>
  <c r="BJ222" i="4"/>
  <c r="CJ221" i="4"/>
  <c r="CI221" i="4"/>
  <c r="CH221" i="4"/>
  <c r="CG221" i="4"/>
  <c r="CF221" i="4"/>
  <c r="CE221" i="4"/>
  <c r="CD221" i="4"/>
  <c r="CC221" i="4"/>
  <c r="CB221" i="4"/>
  <c r="CA221" i="4"/>
  <c r="BZ221" i="4"/>
  <c r="BY221" i="4"/>
  <c r="BX221" i="4"/>
  <c r="BW221" i="4"/>
  <c r="BU221" i="4"/>
  <c r="BT221" i="4"/>
  <c r="BS221" i="4"/>
  <c r="BR221" i="4"/>
  <c r="BQ221" i="4"/>
  <c r="BP221" i="4"/>
  <c r="BO221" i="4"/>
  <c r="BN221" i="4"/>
  <c r="BM221" i="4"/>
  <c r="BL221" i="4"/>
  <c r="BK221" i="4"/>
  <c r="BJ221" i="4"/>
  <c r="CJ220" i="4"/>
  <c r="CI220" i="4"/>
  <c r="CH220" i="4"/>
  <c r="CG220" i="4"/>
  <c r="CF220" i="4"/>
  <c r="CE220" i="4"/>
  <c r="CD220" i="4"/>
  <c r="CC220" i="4"/>
  <c r="CB220" i="4"/>
  <c r="CA220" i="4"/>
  <c r="BZ220" i="4"/>
  <c r="BY220" i="4"/>
  <c r="BX220" i="4"/>
  <c r="BW220" i="4"/>
  <c r="BU220" i="4"/>
  <c r="BT220" i="4"/>
  <c r="BS220" i="4"/>
  <c r="BR220" i="4"/>
  <c r="BQ220" i="4"/>
  <c r="BP220" i="4"/>
  <c r="BO220" i="4"/>
  <c r="BN220" i="4"/>
  <c r="BM220" i="4"/>
  <c r="BL220" i="4"/>
  <c r="BK220" i="4"/>
  <c r="BJ220" i="4"/>
  <c r="CJ219" i="4"/>
  <c r="CI219" i="4"/>
  <c r="CH219" i="4"/>
  <c r="CG219" i="4"/>
  <c r="CF219" i="4"/>
  <c r="CE219" i="4"/>
  <c r="CD219" i="4"/>
  <c r="CC219" i="4"/>
  <c r="CB219" i="4"/>
  <c r="CA219" i="4"/>
  <c r="BZ219" i="4"/>
  <c r="BY219" i="4"/>
  <c r="BX219" i="4"/>
  <c r="BW219" i="4"/>
  <c r="BU219" i="4"/>
  <c r="BT219" i="4"/>
  <c r="BS219" i="4"/>
  <c r="BR219" i="4"/>
  <c r="BQ219" i="4"/>
  <c r="BP219" i="4"/>
  <c r="BO219" i="4"/>
  <c r="BN219" i="4"/>
  <c r="BM219" i="4"/>
  <c r="BL219" i="4"/>
  <c r="BK219" i="4"/>
  <c r="BJ219" i="4"/>
  <c r="CJ218" i="4"/>
  <c r="CI218" i="4"/>
  <c r="CH218" i="4"/>
  <c r="CG218" i="4"/>
  <c r="CF218" i="4"/>
  <c r="CE218" i="4"/>
  <c r="CD218" i="4"/>
  <c r="CC218" i="4"/>
  <c r="CB218" i="4"/>
  <c r="CA218" i="4"/>
  <c r="BZ218" i="4"/>
  <c r="BY218" i="4"/>
  <c r="BX218" i="4"/>
  <c r="BW218" i="4"/>
  <c r="BU218" i="4"/>
  <c r="BT218" i="4"/>
  <c r="BS218" i="4"/>
  <c r="BR218" i="4"/>
  <c r="BQ218" i="4"/>
  <c r="BP218" i="4"/>
  <c r="BO218" i="4"/>
  <c r="BN218" i="4"/>
  <c r="BM218" i="4"/>
  <c r="BL218" i="4"/>
  <c r="BK218" i="4"/>
  <c r="BJ218" i="4"/>
  <c r="CJ217" i="4"/>
  <c r="CI217" i="4"/>
  <c r="CH217" i="4"/>
  <c r="CG217" i="4"/>
  <c r="CF217" i="4"/>
  <c r="CE217" i="4"/>
  <c r="CD217" i="4"/>
  <c r="CC217" i="4"/>
  <c r="CB217" i="4"/>
  <c r="CA217" i="4"/>
  <c r="BZ217" i="4"/>
  <c r="BY217" i="4"/>
  <c r="BX217" i="4"/>
  <c r="BW217" i="4"/>
  <c r="BU217" i="4"/>
  <c r="BT217" i="4"/>
  <c r="BS217" i="4"/>
  <c r="BR217" i="4"/>
  <c r="BQ217" i="4"/>
  <c r="BP217" i="4"/>
  <c r="BO217" i="4"/>
  <c r="BN217" i="4"/>
  <c r="BM217" i="4"/>
  <c r="BL217" i="4"/>
  <c r="BK217" i="4"/>
  <c r="BJ217" i="4"/>
  <c r="CJ216" i="4"/>
  <c r="CI216" i="4"/>
  <c r="CH216" i="4"/>
  <c r="CG216" i="4"/>
  <c r="CF216" i="4"/>
  <c r="CE216" i="4"/>
  <c r="CD216" i="4"/>
  <c r="CC216" i="4"/>
  <c r="CB216" i="4"/>
  <c r="CA216" i="4"/>
  <c r="BZ216" i="4"/>
  <c r="BY216" i="4"/>
  <c r="BX216" i="4"/>
  <c r="BW216" i="4"/>
  <c r="BU216" i="4"/>
  <c r="BT216" i="4"/>
  <c r="BS216" i="4"/>
  <c r="BR216" i="4"/>
  <c r="BQ216" i="4"/>
  <c r="BP216" i="4"/>
  <c r="BO216" i="4"/>
  <c r="BN216" i="4"/>
  <c r="BM216" i="4"/>
  <c r="BL216" i="4"/>
  <c r="BK216" i="4"/>
  <c r="BJ216" i="4"/>
  <c r="CJ215" i="4"/>
  <c r="CI215" i="4"/>
  <c r="CH215" i="4"/>
  <c r="CG215" i="4"/>
  <c r="CF215" i="4"/>
  <c r="CE215" i="4"/>
  <c r="CD215" i="4"/>
  <c r="CC215" i="4"/>
  <c r="CB215" i="4"/>
  <c r="CA215" i="4"/>
  <c r="BZ215" i="4"/>
  <c r="BY215" i="4"/>
  <c r="BX215" i="4"/>
  <c r="BW215" i="4"/>
  <c r="BU215" i="4"/>
  <c r="BT215" i="4"/>
  <c r="BS215" i="4"/>
  <c r="BR215" i="4"/>
  <c r="BQ215" i="4"/>
  <c r="BP215" i="4"/>
  <c r="BO215" i="4"/>
  <c r="BN215" i="4"/>
  <c r="BM215" i="4"/>
  <c r="BL215" i="4"/>
  <c r="BK215" i="4"/>
  <c r="BJ215" i="4"/>
  <c r="CJ214" i="4"/>
  <c r="CI214" i="4"/>
  <c r="CH214" i="4"/>
  <c r="CG214" i="4"/>
  <c r="CF214" i="4"/>
  <c r="CE214" i="4"/>
  <c r="CD214" i="4"/>
  <c r="CC214" i="4"/>
  <c r="CB214" i="4"/>
  <c r="CA214" i="4"/>
  <c r="BZ214" i="4"/>
  <c r="BY214" i="4"/>
  <c r="BX214" i="4"/>
  <c r="BW214" i="4"/>
  <c r="BU214" i="4"/>
  <c r="BT214" i="4"/>
  <c r="BS214" i="4"/>
  <c r="BR214" i="4"/>
  <c r="BQ214" i="4"/>
  <c r="BP214" i="4"/>
  <c r="BO214" i="4"/>
  <c r="BN214" i="4"/>
  <c r="BM214" i="4"/>
  <c r="BL214" i="4"/>
  <c r="BK214" i="4"/>
  <c r="BJ214" i="4"/>
  <c r="CJ213" i="4"/>
  <c r="CI213" i="4"/>
  <c r="CH213" i="4"/>
  <c r="CG213" i="4"/>
  <c r="CF213" i="4"/>
  <c r="CE213" i="4"/>
  <c r="CD213" i="4"/>
  <c r="CC213" i="4"/>
  <c r="CB213" i="4"/>
  <c r="CA213" i="4"/>
  <c r="BZ213" i="4"/>
  <c r="BY213" i="4"/>
  <c r="BX213" i="4"/>
  <c r="BW213" i="4"/>
  <c r="BU213" i="4"/>
  <c r="BT213" i="4"/>
  <c r="BS213" i="4"/>
  <c r="BR213" i="4"/>
  <c r="BQ213" i="4"/>
  <c r="BP213" i="4"/>
  <c r="BO213" i="4"/>
  <c r="BN213" i="4"/>
  <c r="BM213" i="4"/>
  <c r="BL213" i="4"/>
  <c r="BK213" i="4"/>
  <c r="BJ213" i="4"/>
  <c r="CJ212" i="4"/>
  <c r="CI212" i="4"/>
  <c r="CH212" i="4"/>
  <c r="CG212" i="4"/>
  <c r="CF212" i="4"/>
  <c r="CE212" i="4"/>
  <c r="CD212" i="4"/>
  <c r="CC212" i="4"/>
  <c r="CB212" i="4"/>
  <c r="CA212" i="4"/>
  <c r="BZ212" i="4"/>
  <c r="BY212" i="4"/>
  <c r="BX212" i="4"/>
  <c r="BW212" i="4"/>
  <c r="BU212" i="4"/>
  <c r="BT212" i="4"/>
  <c r="BS212" i="4"/>
  <c r="BR212" i="4"/>
  <c r="BQ212" i="4"/>
  <c r="BP212" i="4"/>
  <c r="BO212" i="4"/>
  <c r="BN212" i="4"/>
  <c r="BM212" i="4"/>
  <c r="BL212" i="4"/>
  <c r="BK212" i="4"/>
  <c r="BJ212" i="4"/>
  <c r="CJ211" i="4"/>
  <c r="CI211" i="4"/>
  <c r="CH211" i="4"/>
  <c r="CG211" i="4"/>
  <c r="CF211" i="4"/>
  <c r="CE211" i="4"/>
  <c r="CD211" i="4"/>
  <c r="CC211" i="4"/>
  <c r="CB211" i="4"/>
  <c r="CA211" i="4"/>
  <c r="BZ211" i="4"/>
  <c r="BY211" i="4"/>
  <c r="BX211" i="4"/>
  <c r="BW211" i="4"/>
  <c r="BU211" i="4"/>
  <c r="BT211" i="4"/>
  <c r="BS211" i="4"/>
  <c r="BR211" i="4"/>
  <c r="BQ211" i="4"/>
  <c r="BP211" i="4"/>
  <c r="BO211" i="4"/>
  <c r="BN211" i="4"/>
  <c r="BM211" i="4"/>
  <c r="BL211" i="4"/>
  <c r="BK211" i="4"/>
  <c r="BJ211" i="4"/>
  <c r="CJ210" i="4"/>
  <c r="CI210" i="4"/>
  <c r="CH210" i="4"/>
  <c r="CG210" i="4"/>
  <c r="CF210" i="4"/>
  <c r="CE210" i="4"/>
  <c r="CD210" i="4"/>
  <c r="CC210" i="4"/>
  <c r="CB210" i="4"/>
  <c r="CA210" i="4"/>
  <c r="BZ210" i="4"/>
  <c r="BY210" i="4"/>
  <c r="BX210" i="4"/>
  <c r="BW210" i="4"/>
  <c r="BU210" i="4"/>
  <c r="BT210" i="4"/>
  <c r="BS210" i="4"/>
  <c r="BR210" i="4"/>
  <c r="BQ210" i="4"/>
  <c r="BP210" i="4"/>
  <c r="BO210" i="4"/>
  <c r="BN210" i="4"/>
  <c r="BM210" i="4"/>
  <c r="BL210" i="4"/>
  <c r="BK210" i="4"/>
  <c r="BJ210" i="4"/>
  <c r="CJ209" i="4"/>
  <c r="CI209" i="4"/>
  <c r="CH209" i="4"/>
  <c r="CG209" i="4"/>
  <c r="CF209" i="4"/>
  <c r="CE209" i="4"/>
  <c r="CD209" i="4"/>
  <c r="CC209" i="4"/>
  <c r="CB209" i="4"/>
  <c r="CA209" i="4"/>
  <c r="BZ209" i="4"/>
  <c r="BY209" i="4"/>
  <c r="BX209" i="4"/>
  <c r="BW209" i="4"/>
  <c r="BU209" i="4"/>
  <c r="BT209" i="4"/>
  <c r="BS209" i="4"/>
  <c r="BR209" i="4"/>
  <c r="BQ209" i="4"/>
  <c r="BP209" i="4"/>
  <c r="BO209" i="4"/>
  <c r="BN209" i="4"/>
  <c r="BM209" i="4"/>
  <c r="BL209" i="4"/>
  <c r="BK209" i="4"/>
  <c r="BJ209" i="4"/>
  <c r="CJ208" i="4"/>
  <c r="CI208" i="4"/>
  <c r="CH208" i="4"/>
  <c r="CG208" i="4"/>
  <c r="CF208" i="4"/>
  <c r="CE208" i="4"/>
  <c r="CD208" i="4"/>
  <c r="CC208" i="4"/>
  <c r="CB208" i="4"/>
  <c r="CA208" i="4"/>
  <c r="BZ208" i="4"/>
  <c r="BY208" i="4"/>
  <c r="BX208" i="4"/>
  <c r="BW208" i="4"/>
  <c r="BU208" i="4"/>
  <c r="BT208" i="4"/>
  <c r="BS208" i="4"/>
  <c r="BR208" i="4"/>
  <c r="BQ208" i="4"/>
  <c r="BP208" i="4"/>
  <c r="BO208" i="4"/>
  <c r="BN208" i="4"/>
  <c r="BM208" i="4"/>
  <c r="BL208" i="4"/>
  <c r="BK208" i="4"/>
  <c r="BJ208" i="4"/>
  <c r="CJ207" i="4"/>
  <c r="CI207" i="4"/>
  <c r="CH207" i="4"/>
  <c r="CG207" i="4"/>
  <c r="CF207" i="4"/>
  <c r="CE207" i="4"/>
  <c r="CD207" i="4"/>
  <c r="CC207" i="4"/>
  <c r="CB207" i="4"/>
  <c r="CA207" i="4"/>
  <c r="BZ207" i="4"/>
  <c r="BY207" i="4"/>
  <c r="BX207" i="4"/>
  <c r="BW207" i="4"/>
  <c r="BU207" i="4"/>
  <c r="BT207" i="4"/>
  <c r="BS207" i="4"/>
  <c r="BR207" i="4"/>
  <c r="BQ207" i="4"/>
  <c r="BP207" i="4"/>
  <c r="BO207" i="4"/>
  <c r="BN207" i="4"/>
  <c r="BM207" i="4"/>
  <c r="BL207" i="4"/>
  <c r="BK207" i="4"/>
  <c r="BJ207" i="4"/>
  <c r="CJ206" i="4"/>
  <c r="CI206" i="4"/>
  <c r="CH206" i="4"/>
  <c r="CG206" i="4"/>
  <c r="CF206" i="4"/>
  <c r="CE206" i="4"/>
  <c r="CD206" i="4"/>
  <c r="CC206" i="4"/>
  <c r="CB206" i="4"/>
  <c r="CA206" i="4"/>
  <c r="BZ206" i="4"/>
  <c r="BY206" i="4"/>
  <c r="BX206" i="4"/>
  <c r="BW206" i="4"/>
  <c r="BU206" i="4"/>
  <c r="BT206" i="4"/>
  <c r="BS206" i="4"/>
  <c r="BR206" i="4"/>
  <c r="BQ206" i="4"/>
  <c r="BP206" i="4"/>
  <c r="BO206" i="4"/>
  <c r="BN206" i="4"/>
  <c r="BM206" i="4"/>
  <c r="BL206" i="4"/>
  <c r="BK206" i="4"/>
  <c r="BJ206" i="4"/>
  <c r="CJ205" i="4"/>
  <c r="CI205" i="4"/>
  <c r="CH205" i="4"/>
  <c r="CG205" i="4"/>
  <c r="CF205" i="4"/>
  <c r="CE205" i="4"/>
  <c r="CD205" i="4"/>
  <c r="CC205" i="4"/>
  <c r="CB205" i="4"/>
  <c r="CA205" i="4"/>
  <c r="BZ205" i="4"/>
  <c r="BY205" i="4"/>
  <c r="BX205" i="4"/>
  <c r="BW205" i="4"/>
  <c r="BU205" i="4"/>
  <c r="BT205" i="4"/>
  <c r="BS205" i="4"/>
  <c r="BR205" i="4"/>
  <c r="BQ205" i="4"/>
  <c r="BP205" i="4"/>
  <c r="BO205" i="4"/>
  <c r="BN205" i="4"/>
  <c r="BM205" i="4"/>
  <c r="BL205" i="4"/>
  <c r="BK205" i="4"/>
  <c r="BJ205" i="4"/>
  <c r="CJ204" i="4"/>
  <c r="CI204" i="4"/>
  <c r="CH204" i="4"/>
  <c r="CG204" i="4"/>
  <c r="CF204" i="4"/>
  <c r="CE204" i="4"/>
  <c r="CD204" i="4"/>
  <c r="CC204" i="4"/>
  <c r="CB204" i="4"/>
  <c r="CA204" i="4"/>
  <c r="BZ204" i="4"/>
  <c r="BY204" i="4"/>
  <c r="BX204" i="4"/>
  <c r="BW204" i="4"/>
  <c r="BU204" i="4"/>
  <c r="BT204" i="4"/>
  <c r="BS204" i="4"/>
  <c r="BR204" i="4"/>
  <c r="BQ204" i="4"/>
  <c r="BP204" i="4"/>
  <c r="BO204" i="4"/>
  <c r="BN204" i="4"/>
  <c r="BM204" i="4"/>
  <c r="BL204" i="4"/>
  <c r="BK204" i="4"/>
  <c r="BJ204" i="4"/>
  <c r="CJ203" i="4"/>
  <c r="CI203" i="4"/>
  <c r="CH203" i="4"/>
  <c r="CG203" i="4"/>
  <c r="CF203" i="4"/>
  <c r="CE203" i="4"/>
  <c r="CD203" i="4"/>
  <c r="CC203" i="4"/>
  <c r="CB203" i="4"/>
  <c r="CA203" i="4"/>
  <c r="BZ203" i="4"/>
  <c r="BY203" i="4"/>
  <c r="BX203" i="4"/>
  <c r="BW203" i="4"/>
  <c r="BU203" i="4"/>
  <c r="BT203" i="4"/>
  <c r="BS203" i="4"/>
  <c r="BR203" i="4"/>
  <c r="BQ203" i="4"/>
  <c r="BP203" i="4"/>
  <c r="BO203" i="4"/>
  <c r="BN203" i="4"/>
  <c r="BM203" i="4"/>
  <c r="BL203" i="4"/>
  <c r="BK203" i="4"/>
  <c r="BJ203" i="4"/>
  <c r="CJ202" i="4"/>
  <c r="CI202" i="4"/>
  <c r="CH202" i="4"/>
  <c r="CG202" i="4"/>
  <c r="CF202" i="4"/>
  <c r="CE202" i="4"/>
  <c r="CD202" i="4"/>
  <c r="CC202" i="4"/>
  <c r="CB202" i="4"/>
  <c r="CA202" i="4"/>
  <c r="BZ202" i="4"/>
  <c r="BY202" i="4"/>
  <c r="BX202" i="4"/>
  <c r="BW202" i="4"/>
  <c r="BU202" i="4"/>
  <c r="BT202" i="4"/>
  <c r="BS202" i="4"/>
  <c r="BR202" i="4"/>
  <c r="BQ202" i="4"/>
  <c r="BP202" i="4"/>
  <c r="BO202" i="4"/>
  <c r="BN202" i="4"/>
  <c r="BM202" i="4"/>
  <c r="BL202" i="4"/>
  <c r="BK202" i="4"/>
  <c r="BJ202" i="4"/>
  <c r="CJ201" i="4"/>
  <c r="CI201" i="4"/>
  <c r="CH201" i="4"/>
  <c r="CG201" i="4"/>
  <c r="CF201" i="4"/>
  <c r="CE201" i="4"/>
  <c r="CD201" i="4"/>
  <c r="CC201" i="4"/>
  <c r="CB201" i="4"/>
  <c r="CA201" i="4"/>
  <c r="BZ201" i="4"/>
  <c r="BY201" i="4"/>
  <c r="BX201" i="4"/>
  <c r="BW201" i="4"/>
  <c r="BU201" i="4"/>
  <c r="BT201" i="4"/>
  <c r="BS201" i="4"/>
  <c r="BR201" i="4"/>
  <c r="BQ201" i="4"/>
  <c r="BP201" i="4"/>
  <c r="BO201" i="4"/>
  <c r="BN201" i="4"/>
  <c r="BM201" i="4"/>
  <c r="BL201" i="4"/>
  <c r="BK201" i="4"/>
  <c r="BJ201" i="4"/>
  <c r="CJ200" i="4"/>
  <c r="CI200" i="4"/>
  <c r="CH200" i="4"/>
  <c r="CG200" i="4"/>
  <c r="CF200" i="4"/>
  <c r="CE200" i="4"/>
  <c r="CD200" i="4"/>
  <c r="CC200" i="4"/>
  <c r="CB200" i="4"/>
  <c r="CA200" i="4"/>
  <c r="BZ200" i="4"/>
  <c r="BY200" i="4"/>
  <c r="BX200" i="4"/>
  <c r="BW200" i="4"/>
  <c r="BU200" i="4"/>
  <c r="BT200" i="4"/>
  <c r="BS200" i="4"/>
  <c r="BR200" i="4"/>
  <c r="BQ200" i="4"/>
  <c r="BP200" i="4"/>
  <c r="BO200" i="4"/>
  <c r="BN200" i="4"/>
  <c r="BM200" i="4"/>
  <c r="BL200" i="4"/>
  <c r="BK200" i="4"/>
  <c r="BJ200" i="4"/>
  <c r="CJ199" i="4"/>
  <c r="CI199" i="4"/>
  <c r="CH199" i="4"/>
  <c r="CG199" i="4"/>
  <c r="CF199" i="4"/>
  <c r="CE199" i="4"/>
  <c r="CD199" i="4"/>
  <c r="CC199" i="4"/>
  <c r="CB199" i="4"/>
  <c r="CA199" i="4"/>
  <c r="BZ199" i="4"/>
  <c r="BY199" i="4"/>
  <c r="BX199" i="4"/>
  <c r="BW199" i="4"/>
  <c r="BU199" i="4"/>
  <c r="BT199" i="4"/>
  <c r="BS199" i="4"/>
  <c r="BR199" i="4"/>
  <c r="BQ199" i="4"/>
  <c r="BP199" i="4"/>
  <c r="BO199" i="4"/>
  <c r="BN199" i="4"/>
  <c r="BM199" i="4"/>
  <c r="BL199" i="4"/>
  <c r="BK199" i="4"/>
  <c r="BJ199" i="4"/>
  <c r="CJ198" i="4"/>
  <c r="CI198" i="4"/>
  <c r="CH198" i="4"/>
  <c r="CG198" i="4"/>
  <c r="CF198" i="4"/>
  <c r="CE198" i="4"/>
  <c r="CD198" i="4"/>
  <c r="CC198" i="4"/>
  <c r="CB198" i="4"/>
  <c r="CA198" i="4"/>
  <c r="BZ198" i="4"/>
  <c r="BY198" i="4"/>
  <c r="BX198" i="4"/>
  <c r="BW198" i="4"/>
  <c r="BU198" i="4"/>
  <c r="BT198" i="4"/>
  <c r="BS198" i="4"/>
  <c r="BR198" i="4"/>
  <c r="BQ198" i="4"/>
  <c r="BP198" i="4"/>
  <c r="BO198" i="4"/>
  <c r="BN198" i="4"/>
  <c r="BM198" i="4"/>
  <c r="BL198" i="4"/>
  <c r="BK198" i="4"/>
  <c r="BJ198" i="4"/>
  <c r="CJ197" i="4"/>
  <c r="CI197" i="4"/>
  <c r="CH197" i="4"/>
  <c r="CG197" i="4"/>
  <c r="CF197" i="4"/>
  <c r="CE197" i="4"/>
  <c r="CD197" i="4"/>
  <c r="CC197" i="4"/>
  <c r="CB197" i="4"/>
  <c r="CA197" i="4"/>
  <c r="BZ197" i="4"/>
  <c r="BY197" i="4"/>
  <c r="BX197" i="4"/>
  <c r="BW197" i="4"/>
  <c r="BU197" i="4"/>
  <c r="BT197" i="4"/>
  <c r="BS197" i="4"/>
  <c r="BR197" i="4"/>
  <c r="BQ197" i="4"/>
  <c r="BP197" i="4"/>
  <c r="BO197" i="4"/>
  <c r="BN197" i="4"/>
  <c r="BM197" i="4"/>
  <c r="BL197" i="4"/>
  <c r="BK197" i="4"/>
  <c r="BJ197" i="4"/>
  <c r="CJ196" i="4"/>
  <c r="CI196" i="4"/>
  <c r="CH196" i="4"/>
  <c r="CG196" i="4"/>
  <c r="CF196" i="4"/>
  <c r="CE196" i="4"/>
  <c r="CD196" i="4"/>
  <c r="CC196" i="4"/>
  <c r="CB196" i="4"/>
  <c r="CA196" i="4"/>
  <c r="BZ196" i="4"/>
  <c r="BY196" i="4"/>
  <c r="BX196" i="4"/>
  <c r="BW196" i="4"/>
  <c r="BU196" i="4"/>
  <c r="BT196" i="4"/>
  <c r="BS196" i="4"/>
  <c r="BR196" i="4"/>
  <c r="BQ196" i="4"/>
  <c r="BP196" i="4"/>
  <c r="BO196" i="4"/>
  <c r="BN196" i="4"/>
  <c r="BM196" i="4"/>
  <c r="BL196" i="4"/>
  <c r="BK196" i="4"/>
  <c r="BJ196" i="4"/>
  <c r="CJ195" i="4"/>
  <c r="CI195" i="4"/>
  <c r="CH195" i="4"/>
  <c r="CG195" i="4"/>
  <c r="CF195" i="4"/>
  <c r="CE195" i="4"/>
  <c r="CD195" i="4"/>
  <c r="CC195" i="4"/>
  <c r="CB195" i="4"/>
  <c r="CA195" i="4"/>
  <c r="BZ195" i="4"/>
  <c r="BY195" i="4"/>
  <c r="BX195" i="4"/>
  <c r="BW195" i="4"/>
  <c r="BU195" i="4"/>
  <c r="BT195" i="4"/>
  <c r="BS195" i="4"/>
  <c r="BR195" i="4"/>
  <c r="BQ195" i="4"/>
  <c r="BP195" i="4"/>
  <c r="BO195" i="4"/>
  <c r="BN195" i="4"/>
  <c r="BM195" i="4"/>
  <c r="BL195" i="4"/>
  <c r="BK195" i="4"/>
  <c r="BJ195" i="4"/>
  <c r="CJ194" i="4"/>
  <c r="CI194" i="4"/>
  <c r="CH194" i="4"/>
  <c r="CG194" i="4"/>
  <c r="CF194" i="4"/>
  <c r="CE194" i="4"/>
  <c r="CD194" i="4"/>
  <c r="CC194" i="4"/>
  <c r="CB194" i="4"/>
  <c r="CA194" i="4"/>
  <c r="BZ194" i="4"/>
  <c r="BY194" i="4"/>
  <c r="BX194" i="4"/>
  <c r="BW194" i="4"/>
  <c r="BU194" i="4"/>
  <c r="BT194" i="4"/>
  <c r="BS194" i="4"/>
  <c r="BR194" i="4"/>
  <c r="BQ194" i="4"/>
  <c r="BP194" i="4"/>
  <c r="BO194" i="4"/>
  <c r="BN194" i="4"/>
  <c r="BM194" i="4"/>
  <c r="BL194" i="4"/>
  <c r="BK194" i="4"/>
  <c r="BJ194" i="4"/>
  <c r="CJ193" i="4"/>
  <c r="CI193" i="4"/>
  <c r="CH193" i="4"/>
  <c r="CG193" i="4"/>
  <c r="CF193" i="4"/>
  <c r="CE193" i="4"/>
  <c r="CD193" i="4"/>
  <c r="CC193" i="4"/>
  <c r="CB193" i="4"/>
  <c r="CA193" i="4"/>
  <c r="BZ193" i="4"/>
  <c r="BY193" i="4"/>
  <c r="BX193" i="4"/>
  <c r="BW193" i="4"/>
  <c r="BU193" i="4"/>
  <c r="BT193" i="4"/>
  <c r="BS193" i="4"/>
  <c r="BR193" i="4"/>
  <c r="BQ193" i="4"/>
  <c r="BP193" i="4"/>
  <c r="BO193" i="4"/>
  <c r="BN193" i="4"/>
  <c r="BM193" i="4"/>
  <c r="BL193" i="4"/>
  <c r="BK193" i="4"/>
  <c r="BJ193" i="4"/>
  <c r="CJ192" i="4"/>
  <c r="CI192" i="4"/>
  <c r="CH192" i="4"/>
  <c r="CG192" i="4"/>
  <c r="CF192" i="4"/>
  <c r="CE192" i="4"/>
  <c r="CD192" i="4"/>
  <c r="CC192" i="4"/>
  <c r="CB192" i="4"/>
  <c r="CA192" i="4"/>
  <c r="BZ192" i="4"/>
  <c r="BY192" i="4"/>
  <c r="BX192" i="4"/>
  <c r="BW192" i="4"/>
  <c r="BU192" i="4"/>
  <c r="BT192" i="4"/>
  <c r="BS192" i="4"/>
  <c r="BR192" i="4"/>
  <c r="BQ192" i="4"/>
  <c r="BP192" i="4"/>
  <c r="BO192" i="4"/>
  <c r="BN192" i="4"/>
  <c r="BM192" i="4"/>
  <c r="BL192" i="4"/>
  <c r="BK192" i="4"/>
  <c r="BJ192" i="4"/>
  <c r="CJ191" i="4"/>
  <c r="CI191" i="4"/>
  <c r="CH191" i="4"/>
  <c r="CG191" i="4"/>
  <c r="CF191" i="4"/>
  <c r="CE191" i="4"/>
  <c r="CD191" i="4"/>
  <c r="CC191" i="4"/>
  <c r="CB191" i="4"/>
  <c r="CA191" i="4"/>
  <c r="BZ191" i="4"/>
  <c r="BY191" i="4"/>
  <c r="BX191" i="4"/>
  <c r="BW191" i="4"/>
  <c r="BU191" i="4"/>
  <c r="BT191" i="4"/>
  <c r="BS191" i="4"/>
  <c r="BR191" i="4"/>
  <c r="BQ191" i="4"/>
  <c r="BP191" i="4"/>
  <c r="BO191" i="4"/>
  <c r="BN191" i="4"/>
  <c r="BM191" i="4"/>
  <c r="BL191" i="4"/>
  <c r="BK191" i="4"/>
  <c r="BJ191" i="4"/>
  <c r="CJ190" i="4"/>
  <c r="CI190" i="4"/>
  <c r="CH190" i="4"/>
  <c r="CG190" i="4"/>
  <c r="CF190" i="4"/>
  <c r="CE190" i="4"/>
  <c r="CD190" i="4"/>
  <c r="CC190" i="4"/>
  <c r="CB190" i="4"/>
  <c r="CA190" i="4"/>
  <c r="BZ190" i="4"/>
  <c r="BY190" i="4"/>
  <c r="BX190" i="4"/>
  <c r="BW190" i="4"/>
  <c r="BU190" i="4"/>
  <c r="BT190" i="4"/>
  <c r="BS190" i="4"/>
  <c r="BR190" i="4"/>
  <c r="BQ190" i="4"/>
  <c r="BP190" i="4"/>
  <c r="BO190" i="4"/>
  <c r="BN190" i="4"/>
  <c r="BM190" i="4"/>
  <c r="BL190" i="4"/>
  <c r="BK190" i="4"/>
  <c r="BJ190" i="4"/>
  <c r="CJ189" i="4"/>
  <c r="CI189" i="4"/>
  <c r="CH189" i="4"/>
  <c r="CG189" i="4"/>
  <c r="CF189" i="4"/>
  <c r="CE189" i="4"/>
  <c r="CD189" i="4"/>
  <c r="CC189" i="4"/>
  <c r="CB189" i="4"/>
  <c r="CA189" i="4"/>
  <c r="BZ189" i="4"/>
  <c r="BY189" i="4"/>
  <c r="BX189" i="4"/>
  <c r="BW189" i="4"/>
  <c r="BU189" i="4"/>
  <c r="BT189" i="4"/>
  <c r="BS189" i="4"/>
  <c r="BR189" i="4"/>
  <c r="BQ189" i="4"/>
  <c r="BP189" i="4"/>
  <c r="BO189" i="4"/>
  <c r="BN189" i="4"/>
  <c r="BM189" i="4"/>
  <c r="BK189" i="4"/>
  <c r="BJ189" i="4"/>
  <c r="CJ188" i="4"/>
  <c r="CI188" i="4"/>
  <c r="CH188" i="4"/>
  <c r="CG188" i="4"/>
  <c r="CF188" i="4"/>
  <c r="CE188" i="4"/>
  <c r="CD188" i="4"/>
  <c r="CC188" i="4"/>
  <c r="CB188" i="4"/>
  <c r="CA188" i="4"/>
  <c r="BZ188" i="4"/>
  <c r="BY188" i="4"/>
  <c r="BX188" i="4"/>
  <c r="BW188" i="4"/>
  <c r="BU188" i="4"/>
  <c r="BT188" i="4"/>
  <c r="BS188" i="4"/>
  <c r="BR188" i="4"/>
  <c r="BQ188" i="4"/>
  <c r="BP188" i="4"/>
  <c r="BO188" i="4"/>
  <c r="BN188" i="4"/>
  <c r="BM188" i="4"/>
  <c r="BL188" i="4"/>
  <c r="BK188" i="4"/>
  <c r="BJ188" i="4"/>
  <c r="CJ187" i="4"/>
  <c r="CI187" i="4"/>
  <c r="CH187" i="4"/>
  <c r="CG187" i="4"/>
  <c r="CF187" i="4"/>
  <c r="CE187" i="4"/>
  <c r="CD187" i="4"/>
  <c r="CC187" i="4"/>
  <c r="CB187" i="4"/>
  <c r="CA187" i="4"/>
  <c r="BZ187" i="4"/>
  <c r="BY187" i="4"/>
  <c r="BX187" i="4"/>
  <c r="BW187" i="4"/>
  <c r="BU187" i="4"/>
  <c r="BT187" i="4"/>
  <c r="BS187" i="4"/>
  <c r="BR187" i="4"/>
  <c r="BQ187" i="4"/>
  <c r="BP187" i="4"/>
  <c r="BO187" i="4"/>
  <c r="BN187" i="4"/>
  <c r="BM187" i="4"/>
  <c r="BL187" i="4"/>
  <c r="BK187" i="4"/>
  <c r="BJ187" i="4"/>
  <c r="CJ186" i="4"/>
  <c r="CI186" i="4"/>
  <c r="CH186" i="4"/>
  <c r="CG186" i="4"/>
  <c r="CF186" i="4"/>
  <c r="CE186" i="4"/>
  <c r="CD186" i="4"/>
  <c r="CC186" i="4"/>
  <c r="CB186" i="4"/>
  <c r="CA186" i="4"/>
  <c r="BZ186" i="4"/>
  <c r="BY186" i="4"/>
  <c r="BX186" i="4"/>
  <c r="BW186" i="4"/>
  <c r="BU186" i="4"/>
  <c r="BT186" i="4"/>
  <c r="BS186" i="4"/>
  <c r="BR186" i="4"/>
  <c r="BQ186" i="4"/>
  <c r="BP186" i="4"/>
  <c r="BO186" i="4"/>
  <c r="BN186" i="4"/>
  <c r="BM186" i="4"/>
  <c r="BL186" i="4"/>
  <c r="BK186" i="4"/>
  <c r="BJ186" i="4"/>
  <c r="CJ185" i="4"/>
  <c r="CI185" i="4"/>
  <c r="CH185" i="4"/>
  <c r="CG185" i="4"/>
  <c r="CF185" i="4"/>
  <c r="CE185" i="4"/>
  <c r="CD185" i="4"/>
  <c r="CC185" i="4"/>
  <c r="CB185" i="4"/>
  <c r="CA185" i="4"/>
  <c r="BZ185" i="4"/>
  <c r="BY185" i="4"/>
  <c r="BX185" i="4"/>
  <c r="BW185" i="4"/>
  <c r="BU185" i="4"/>
  <c r="BT185" i="4"/>
  <c r="BS185" i="4"/>
  <c r="BR185" i="4"/>
  <c r="BQ185" i="4"/>
  <c r="BP185" i="4"/>
  <c r="BO185" i="4"/>
  <c r="BN185" i="4"/>
  <c r="BM185" i="4"/>
  <c r="BL185" i="4"/>
  <c r="BK185" i="4"/>
  <c r="BJ185" i="4"/>
  <c r="CJ184" i="4"/>
  <c r="CI184" i="4"/>
  <c r="CH184" i="4"/>
  <c r="CG184" i="4"/>
  <c r="CF184" i="4"/>
  <c r="CE184" i="4"/>
  <c r="CD184" i="4"/>
  <c r="CC184" i="4"/>
  <c r="CB184" i="4"/>
  <c r="CA184" i="4"/>
  <c r="BZ184" i="4"/>
  <c r="BY184" i="4"/>
  <c r="BX184" i="4"/>
  <c r="BW184" i="4"/>
  <c r="BU184" i="4"/>
  <c r="BT184" i="4"/>
  <c r="BS184" i="4"/>
  <c r="BR184" i="4"/>
  <c r="BQ184" i="4"/>
  <c r="BP184" i="4"/>
  <c r="BO184" i="4"/>
  <c r="BN184" i="4"/>
  <c r="BM184" i="4"/>
  <c r="BL184" i="4"/>
  <c r="BK184" i="4"/>
  <c r="BJ184" i="4"/>
  <c r="CJ183" i="4"/>
  <c r="CI183" i="4"/>
  <c r="CH183" i="4"/>
  <c r="CG183" i="4"/>
  <c r="CF183" i="4"/>
  <c r="CE183" i="4"/>
  <c r="CD183" i="4"/>
  <c r="CC183" i="4"/>
  <c r="CB183" i="4"/>
  <c r="CA183" i="4"/>
  <c r="BZ183" i="4"/>
  <c r="BY183" i="4"/>
  <c r="BX183" i="4"/>
  <c r="BW183" i="4"/>
  <c r="BU183" i="4"/>
  <c r="BT183" i="4"/>
  <c r="BS183" i="4"/>
  <c r="BR183" i="4"/>
  <c r="BQ183" i="4"/>
  <c r="BP183" i="4"/>
  <c r="BO183" i="4"/>
  <c r="BN183" i="4"/>
  <c r="BM183" i="4"/>
  <c r="BL183" i="4"/>
  <c r="BK183" i="4"/>
  <c r="BJ183" i="4"/>
  <c r="CJ182" i="4"/>
  <c r="CI182" i="4"/>
  <c r="CH182" i="4"/>
  <c r="CG182" i="4"/>
  <c r="CF182" i="4"/>
  <c r="CE182" i="4"/>
  <c r="CD182" i="4"/>
  <c r="CC182" i="4"/>
  <c r="CB182" i="4"/>
  <c r="CA182" i="4"/>
  <c r="BZ182" i="4"/>
  <c r="BY182" i="4"/>
  <c r="BX182" i="4"/>
  <c r="BW182" i="4"/>
  <c r="BU182" i="4"/>
  <c r="BT182" i="4"/>
  <c r="BS182" i="4"/>
  <c r="BR182" i="4"/>
  <c r="BQ182" i="4"/>
  <c r="BP182" i="4"/>
  <c r="BO182" i="4"/>
  <c r="BN182" i="4"/>
  <c r="BM182" i="4"/>
  <c r="BL182" i="4"/>
  <c r="BK182" i="4"/>
  <c r="BJ182" i="4"/>
  <c r="CJ181" i="4"/>
  <c r="CI181" i="4"/>
  <c r="CH181" i="4"/>
  <c r="CG181" i="4"/>
  <c r="CF181" i="4"/>
  <c r="CE181" i="4"/>
  <c r="CD181" i="4"/>
  <c r="CC181" i="4"/>
  <c r="CB181" i="4"/>
  <c r="CA181" i="4"/>
  <c r="BZ181" i="4"/>
  <c r="BY181" i="4"/>
  <c r="BX181" i="4"/>
  <c r="BW181" i="4"/>
  <c r="BU181" i="4"/>
  <c r="BT181" i="4"/>
  <c r="BS181" i="4"/>
  <c r="BR181" i="4"/>
  <c r="BQ181" i="4"/>
  <c r="BP181" i="4"/>
  <c r="BO181" i="4"/>
  <c r="BN181" i="4"/>
  <c r="BM181" i="4"/>
  <c r="BL181" i="4"/>
  <c r="BK181" i="4"/>
  <c r="BJ181" i="4"/>
  <c r="CJ180" i="4"/>
  <c r="CI180" i="4"/>
  <c r="CH180" i="4"/>
  <c r="CG180" i="4"/>
  <c r="CF180" i="4"/>
  <c r="CE180" i="4"/>
  <c r="CD180" i="4"/>
  <c r="CC180" i="4"/>
  <c r="CB180" i="4"/>
  <c r="CA180" i="4"/>
  <c r="BZ180" i="4"/>
  <c r="BY180" i="4"/>
  <c r="BX180" i="4"/>
  <c r="BW180" i="4"/>
  <c r="BU180" i="4"/>
  <c r="BT180" i="4"/>
  <c r="BS180" i="4"/>
  <c r="BR180" i="4"/>
  <c r="BQ180" i="4"/>
  <c r="BP180" i="4"/>
  <c r="BO180" i="4"/>
  <c r="BN180" i="4"/>
  <c r="BM180" i="4"/>
  <c r="BL180" i="4"/>
  <c r="BK180" i="4"/>
  <c r="BJ180" i="4"/>
  <c r="CJ179" i="4"/>
  <c r="CI179" i="4"/>
  <c r="CH179" i="4"/>
  <c r="CG179" i="4"/>
  <c r="CF179" i="4"/>
  <c r="CE179" i="4"/>
  <c r="CD179" i="4"/>
  <c r="CC179" i="4"/>
  <c r="CB179" i="4"/>
  <c r="CA179" i="4"/>
  <c r="BZ179" i="4"/>
  <c r="BY179" i="4"/>
  <c r="BX179" i="4"/>
  <c r="BW179" i="4"/>
  <c r="BU179" i="4"/>
  <c r="BT179" i="4"/>
  <c r="BS179" i="4"/>
  <c r="BR179" i="4"/>
  <c r="BQ179" i="4"/>
  <c r="BP179" i="4"/>
  <c r="BO179" i="4"/>
  <c r="BN179" i="4"/>
  <c r="BM179" i="4"/>
  <c r="BL179" i="4"/>
  <c r="BK179" i="4"/>
  <c r="BJ179" i="4"/>
  <c r="CJ178" i="4"/>
  <c r="CI178" i="4"/>
  <c r="CH178" i="4"/>
  <c r="CG178" i="4"/>
  <c r="CF178" i="4"/>
  <c r="CE178" i="4"/>
  <c r="CD178" i="4"/>
  <c r="CC178" i="4"/>
  <c r="CB178" i="4"/>
  <c r="CA178" i="4"/>
  <c r="BZ178" i="4"/>
  <c r="BY178" i="4"/>
  <c r="BX178" i="4"/>
  <c r="BW178" i="4"/>
  <c r="BU178" i="4"/>
  <c r="BT178" i="4"/>
  <c r="BS178" i="4"/>
  <c r="BR178" i="4"/>
  <c r="BQ178" i="4"/>
  <c r="BP178" i="4"/>
  <c r="BO178" i="4"/>
  <c r="BN178" i="4"/>
  <c r="BM178" i="4"/>
  <c r="BL178" i="4"/>
  <c r="BK178" i="4"/>
  <c r="BJ178" i="4"/>
  <c r="CJ177" i="4"/>
  <c r="CI177" i="4"/>
  <c r="CH177" i="4"/>
  <c r="CG177" i="4"/>
  <c r="CF177" i="4"/>
  <c r="CE177" i="4"/>
  <c r="CD177" i="4"/>
  <c r="CC177" i="4"/>
  <c r="CB177" i="4"/>
  <c r="CA177" i="4"/>
  <c r="BZ177" i="4"/>
  <c r="BY177" i="4"/>
  <c r="BX177" i="4"/>
  <c r="BW177" i="4"/>
  <c r="BU177" i="4"/>
  <c r="BT177" i="4"/>
  <c r="BS177" i="4"/>
  <c r="BR177" i="4"/>
  <c r="BQ177" i="4"/>
  <c r="BP177" i="4"/>
  <c r="BO177" i="4"/>
  <c r="BN177" i="4"/>
  <c r="BM177" i="4"/>
  <c r="BL177" i="4"/>
  <c r="BK177" i="4"/>
  <c r="BJ177" i="4"/>
  <c r="CJ176" i="4"/>
  <c r="CI176" i="4"/>
  <c r="CH176" i="4"/>
  <c r="CG176" i="4"/>
  <c r="CF176" i="4"/>
  <c r="CE176" i="4"/>
  <c r="CD176" i="4"/>
  <c r="CC176" i="4"/>
  <c r="CB176" i="4"/>
  <c r="CA176" i="4"/>
  <c r="BZ176" i="4"/>
  <c r="BY176" i="4"/>
  <c r="BX176" i="4"/>
  <c r="BW176" i="4"/>
  <c r="BU176" i="4"/>
  <c r="BT176" i="4"/>
  <c r="BS176" i="4"/>
  <c r="BR176" i="4"/>
  <c r="BQ176" i="4"/>
  <c r="BP176" i="4"/>
  <c r="BO176" i="4"/>
  <c r="BN176" i="4"/>
  <c r="BM176" i="4"/>
  <c r="BL176" i="4"/>
  <c r="BK176" i="4"/>
  <c r="BJ176" i="4"/>
  <c r="CJ175" i="4"/>
  <c r="CI175" i="4"/>
  <c r="CH175" i="4"/>
  <c r="CG175" i="4"/>
  <c r="CF175" i="4"/>
  <c r="CE175" i="4"/>
  <c r="CD175" i="4"/>
  <c r="CC175" i="4"/>
  <c r="CB175" i="4"/>
  <c r="CA175" i="4"/>
  <c r="BZ175" i="4"/>
  <c r="BY175" i="4"/>
  <c r="BX175" i="4"/>
  <c r="BW175" i="4"/>
  <c r="BU175" i="4"/>
  <c r="BT175" i="4"/>
  <c r="BS175" i="4"/>
  <c r="BR175" i="4"/>
  <c r="BQ175" i="4"/>
  <c r="BP175" i="4"/>
  <c r="BO175" i="4"/>
  <c r="BN175" i="4"/>
  <c r="BM175" i="4"/>
  <c r="BL175" i="4"/>
  <c r="BK175" i="4"/>
  <c r="BJ175" i="4"/>
  <c r="CJ174" i="4"/>
  <c r="CI174" i="4"/>
  <c r="CH174" i="4"/>
  <c r="CG174" i="4"/>
  <c r="CF174" i="4"/>
  <c r="CE174" i="4"/>
  <c r="CD174" i="4"/>
  <c r="CC174" i="4"/>
  <c r="CB174" i="4"/>
  <c r="CA174" i="4"/>
  <c r="BZ174" i="4"/>
  <c r="BY174" i="4"/>
  <c r="BX174" i="4"/>
  <c r="BW174" i="4"/>
  <c r="BU174" i="4"/>
  <c r="BT174" i="4"/>
  <c r="BS174" i="4"/>
  <c r="BR174" i="4"/>
  <c r="BQ174" i="4"/>
  <c r="BP174" i="4"/>
  <c r="BO174" i="4"/>
  <c r="BN174" i="4"/>
  <c r="BM174" i="4"/>
  <c r="BL174" i="4"/>
  <c r="BK174" i="4"/>
  <c r="BJ174" i="4"/>
  <c r="CJ173" i="4"/>
  <c r="CI173" i="4"/>
  <c r="CH173" i="4"/>
  <c r="CG173" i="4"/>
  <c r="CF173" i="4"/>
  <c r="CE173" i="4"/>
  <c r="CD173" i="4"/>
  <c r="CC173" i="4"/>
  <c r="CB173" i="4"/>
  <c r="CA173" i="4"/>
  <c r="BZ173" i="4"/>
  <c r="BY173" i="4"/>
  <c r="BX173" i="4"/>
  <c r="BW173" i="4"/>
  <c r="BU173" i="4"/>
  <c r="BT173" i="4"/>
  <c r="BS173" i="4"/>
  <c r="BR173" i="4"/>
  <c r="BQ173" i="4"/>
  <c r="BP173" i="4"/>
  <c r="BO173" i="4"/>
  <c r="BN173" i="4"/>
  <c r="BM173" i="4"/>
  <c r="BL173" i="4"/>
  <c r="BK173" i="4"/>
  <c r="BJ173" i="4"/>
  <c r="CJ172" i="4"/>
  <c r="CI172" i="4"/>
  <c r="CH172" i="4"/>
  <c r="CG172" i="4"/>
  <c r="CF172" i="4"/>
  <c r="CE172" i="4"/>
  <c r="CD172" i="4"/>
  <c r="CC172" i="4"/>
  <c r="CB172" i="4"/>
  <c r="CA172" i="4"/>
  <c r="BZ172" i="4"/>
  <c r="BY172" i="4"/>
  <c r="BX172" i="4"/>
  <c r="BW172" i="4"/>
  <c r="BU172" i="4"/>
  <c r="BT172" i="4"/>
  <c r="BS172" i="4"/>
  <c r="BR172" i="4"/>
  <c r="BQ172" i="4"/>
  <c r="BP172" i="4"/>
  <c r="BO172" i="4"/>
  <c r="BN172" i="4"/>
  <c r="BM172" i="4"/>
  <c r="BL172" i="4"/>
  <c r="BK172" i="4"/>
  <c r="BJ172" i="4"/>
  <c r="CJ171" i="4"/>
  <c r="CI171" i="4"/>
  <c r="CH171" i="4"/>
  <c r="CG171" i="4"/>
  <c r="CF171" i="4"/>
  <c r="CE171" i="4"/>
  <c r="CD171" i="4"/>
  <c r="CC171" i="4"/>
  <c r="CB171" i="4"/>
  <c r="CA171" i="4"/>
  <c r="BZ171" i="4"/>
  <c r="BY171" i="4"/>
  <c r="BX171" i="4"/>
  <c r="BW171" i="4"/>
  <c r="BU171" i="4"/>
  <c r="BT171" i="4"/>
  <c r="BS171" i="4"/>
  <c r="BR171" i="4"/>
  <c r="BQ171" i="4"/>
  <c r="BP171" i="4"/>
  <c r="BO171" i="4"/>
  <c r="BN171" i="4"/>
  <c r="BM171" i="4"/>
  <c r="BL171" i="4"/>
  <c r="BK171" i="4"/>
  <c r="BJ171" i="4"/>
  <c r="CJ170" i="4"/>
  <c r="CI170" i="4"/>
  <c r="CH170" i="4"/>
  <c r="CG170" i="4"/>
  <c r="CF170" i="4"/>
  <c r="CE170" i="4"/>
  <c r="CD170" i="4"/>
  <c r="CC170" i="4"/>
  <c r="CB170" i="4"/>
  <c r="CA170" i="4"/>
  <c r="BZ170" i="4"/>
  <c r="BY170" i="4"/>
  <c r="BX170" i="4"/>
  <c r="BW170" i="4"/>
  <c r="BU170" i="4"/>
  <c r="BT170" i="4"/>
  <c r="BS170" i="4"/>
  <c r="BR170" i="4"/>
  <c r="BQ170" i="4"/>
  <c r="BP170" i="4"/>
  <c r="BO170" i="4"/>
  <c r="BN170" i="4"/>
  <c r="BM170" i="4"/>
  <c r="BL170" i="4"/>
  <c r="BK170" i="4"/>
  <c r="BJ170" i="4"/>
  <c r="CJ169" i="4"/>
  <c r="CI169" i="4"/>
  <c r="CH169" i="4"/>
  <c r="CG169" i="4"/>
  <c r="CF169" i="4"/>
  <c r="CE169" i="4"/>
  <c r="CD169" i="4"/>
  <c r="CC169" i="4"/>
  <c r="CB169" i="4"/>
  <c r="CA169" i="4"/>
  <c r="BZ169" i="4"/>
  <c r="BY169" i="4"/>
  <c r="BX169" i="4"/>
  <c r="BW169" i="4"/>
  <c r="BU169" i="4"/>
  <c r="BT169" i="4"/>
  <c r="BS169" i="4"/>
  <c r="BR169" i="4"/>
  <c r="BQ169" i="4"/>
  <c r="BP169" i="4"/>
  <c r="BO169" i="4"/>
  <c r="BN169" i="4"/>
  <c r="BM169" i="4"/>
  <c r="BL169" i="4"/>
  <c r="BK169" i="4"/>
  <c r="BJ169" i="4"/>
  <c r="CJ168" i="4"/>
  <c r="CI168" i="4"/>
  <c r="CH168" i="4"/>
  <c r="CG168" i="4"/>
  <c r="CF168" i="4"/>
  <c r="CE168" i="4"/>
  <c r="CD168" i="4"/>
  <c r="CC168" i="4"/>
  <c r="CB168" i="4"/>
  <c r="CA168" i="4"/>
  <c r="BZ168" i="4"/>
  <c r="BY168" i="4"/>
  <c r="BX168" i="4"/>
  <c r="BW168" i="4"/>
  <c r="BU168" i="4"/>
  <c r="BT168" i="4"/>
  <c r="BS168" i="4"/>
  <c r="BR168" i="4"/>
  <c r="BQ168" i="4"/>
  <c r="BP168" i="4"/>
  <c r="BO168" i="4"/>
  <c r="BN168" i="4"/>
  <c r="BM168" i="4"/>
  <c r="BL168" i="4"/>
  <c r="BK168" i="4"/>
  <c r="BJ168" i="4"/>
  <c r="CJ167" i="4"/>
  <c r="CI167" i="4"/>
  <c r="CH167" i="4"/>
  <c r="CG167" i="4"/>
  <c r="CF167" i="4"/>
  <c r="CE167" i="4"/>
  <c r="CD167" i="4"/>
  <c r="CC167" i="4"/>
  <c r="CB167" i="4"/>
  <c r="CA167" i="4"/>
  <c r="BZ167" i="4"/>
  <c r="BY167" i="4"/>
  <c r="BX167" i="4"/>
  <c r="BW167" i="4"/>
  <c r="BU167" i="4"/>
  <c r="BT167" i="4"/>
  <c r="BS167" i="4"/>
  <c r="BR167" i="4"/>
  <c r="BQ167" i="4"/>
  <c r="BP167" i="4"/>
  <c r="BO167" i="4"/>
  <c r="BN167" i="4"/>
  <c r="BM167" i="4"/>
  <c r="BL167" i="4"/>
  <c r="BK167" i="4"/>
  <c r="BJ167" i="4"/>
  <c r="CJ166" i="4"/>
  <c r="CI166" i="4"/>
  <c r="CH166" i="4"/>
  <c r="CG166" i="4"/>
  <c r="CF166" i="4"/>
  <c r="CE166" i="4"/>
  <c r="CD166" i="4"/>
  <c r="CC166" i="4"/>
  <c r="CB166" i="4"/>
  <c r="CA166" i="4"/>
  <c r="BZ166" i="4"/>
  <c r="BY166" i="4"/>
  <c r="BX166" i="4"/>
  <c r="BW166" i="4"/>
  <c r="BU166" i="4"/>
  <c r="BT166" i="4"/>
  <c r="BS166" i="4"/>
  <c r="BR166" i="4"/>
  <c r="BQ166" i="4"/>
  <c r="BP166" i="4"/>
  <c r="BO166" i="4"/>
  <c r="BN166" i="4"/>
  <c r="BM166" i="4"/>
  <c r="BL166" i="4"/>
  <c r="BK166" i="4"/>
  <c r="BJ166" i="4"/>
  <c r="CJ165" i="4"/>
  <c r="CI165" i="4"/>
  <c r="CH165" i="4"/>
  <c r="CG165" i="4"/>
  <c r="CF165" i="4"/>
  <c r="CE165" i="4"/>
  <c r="CD165" i="4"/>
  <c r="CC165" i="4"/>
  <c r="CB165" i="4"/>
  <c r="CA165" i="4"/>
  <c r="BZ165" i="4"/>
  <c r="BY165" i="4"/>
  <c r="BX165" i="4"/>
  <c r="BW165" i="4"/>
  <c r="BU165" i="4"/>
  <c r="BT165" i="4"/>
  <c r="BS165" i="4"/>
  <c r="BR165" i="4"/>
  <c r="BQ165" i="4"/>
  <c r="BP165" i="4"/>
  <c r="BO165" i="4"/>
  <c r="BN165" i="4"/>
  <c r="BM165" i="4"/>
  <c r="BL165" i="4"/>
  <c r="BK165" i="4"/>
  <c r="BJ165" i="4"/>
  <c r="CJ164" i="4"/>
  <c r="CI164" i="4"/>
  <c r="CH164" i="4"/>
  <c r="CG164" i="4"/>
  <c r="CF164" i="4"/>
  <c r="CE164" i="4"/>
  <c r="CD164" i="4"/>
  <c r="CC164" i="4"/>
  <c r="CB164" i="4"/>
  <c r="CA164" i="4"/>
  <c r="BZ164" i="4"/>
  <c r="BY164" i="4"/>
  <c r="BX164" i="4"/>
  <c r="BW164" i="4"/>
  <c r="BU164" i="4"/>
  <c r="BT164" i="4"/>
  <c r="BS164" i="4"/>
  <c r="BR164" i="4"/>
  <c r="BQ164" i="4"/>
  <c r="BP164" i="4"/>
  <c r="BO164" i="4"/>
  <c r="BN164" i="4"/>
  <c r="BM164" i="4"/>
  <c r="BL164" i="4"/>
  <c r="BK164" i="4"/>
  <c r="BJ164" i="4"/>
  <c r="CJ163" i="4"/>
  <c r="CI163" i="4"/>
  <c r="CH163" i="4"/>
  <c r="CG163" i="4"/>
  <c r="CF163" i="4"/>
  <c r="CE163" i="4"/>
  <c r="CD163" i="4"/>
  <c r="CC163" i="4"/>
  <c r="CB163" i="4"/>
  <c r="CA163" i="4"/>
  <c r="BZ163" i="4"/>
  <c r="BY163" i="4"/>
  <c r="BX163" i="4"/>
  <c r="BW163" i="4"/>
  <c r="BU163" i="4"/>
  <c r="BT163" i="4"/>
  <c r="BS163" i="4"/>
  <c r="BR163" i="4"/>
  <c r="BQ163" i="4"/>
  <c r="BP163" i="4"/>
  <c r="BO163" i="4"/>
  <c r="BN163" i="4"/>
  <c r="BM163" i="4"/>
  <c r="BL163" i="4"/>
  <c r="BK163" i="4"/>
  <c r="BJ163" i="4"/>
  <c r="CJ162" i="4"/>
  <c r="CI162" i="4"/>
  <c r="CH162" i="4"/>
  <c r="CG162" i="4"/>
  <c r="CF162" i="4"/>
  <c r="CE162" i="4"/>
  <c r="CD162" i="4"/>
  <c r="CC162" i="4"/>
  <c r="CB162" i="4"/>
  <c r="CA162" i="4"/>
  <c r="BZ162" i="4"/>
  <c r="BY162" i="4"/>
  <c r="BX162" i="4"/>
  <c r="BW162" i="4"/>
  <c r="BU162" i="4"/>
  <c r="BT162" i="4"/>
  <c r="BS162" i="4"/>
  <c r="BR162" i="4"/>
  <c r="BQ162" i="4"/>
  <c r="BP162" i="4"/>
  <c r="BO162" i="4"/>
  <c r="BN162" i="4"/>
  <c r="BM162" i="4"/>
  <c r="BL162" i="4"/>
  <c r="BK162" i="4"/>
  <c r="BJ162" i="4"/>
  <c r="CJ161" i="4"/>
  <c r="CI161" i="4"/>
  <c r="CH161" i="4"/>
  <c r="CG161" i="4"/>
  <c r="CF161" i="4"/>
  <c r="CE161" i="4"/>
  <c r="CD161" i="4"/>
  <c r="CC161" i="4"/>
  <c r="CB161" i="4"/>
  <c r="CA161" i="4"/>
  <c r="BZ161" i="4"/>
  <c r="BY161" i="4"/>
  <c r="BX161" i="4"/>
  <c r="BW161" i="4"/>
  <c r="BU161" i="4"/>
  <c r="BT161" i="4"/>
  <c r="BS161" i="4"/>
  <c r="BR161" i="4"/>
  <c r="BQ161" i="4"/>
  <c r="BP161" i="4"/>
  <c r="BO161" i="4"/>
  <c r="BN161" i="4"/>
  <c r="BM161" i="4"/>
  <c r="BL161" i="4"/>
  <c r="BK161" i="4"/>
  <c r="BJ161" i="4"/>
  <c r="CJ160" i="4"/>
  <c r="CI160" i="4"/>
  <c r="CH160" i="4"/>
  <c r="CG160" i="4"/>
  <c r="CF160" i="4"/>
  <c r="CE160" i="4"/>
  <c r="CD160" i="4"/>
  <c r="CC160" i="4"/>
  <c r="CB160" i="4"/>
  <c r="CA160" i="4"/>
  <c r="BZ160" i="4"/>
  <c r="BY160" i="4"/>
  <c r="BX160" i="4"/>
  <c r="BW160" i="4"/>
  <c r="BU160" i="4"/>
  <c r="BT160" i="4"/>
  <c r="BS160" i="4"/>
  <c r="BR160" i="4"/>
  <c r="BQ160" i="4"/>
  <c r="BP160" i="4"/>
  <c r="BO160" i="4"/>
  <c r="BN160" i="4"/>
  <c r="BM160" i="4"/>
  <c r="BL160" i="4"/>
  <c r="BK160" i="4"/>
  <c r="BJ160" i="4"/>
  <c r="CJ159" i="4"/>
  <c r="CI159" i="4"/>
  <c r="CH159" i="4"/>
  <c r="CG159" i="4"/>
  <c r="CF159" i="4"/>
  <c r="CE159" i="4"/>
  <c r="CD159" i="4"/>
  <c r="CC159" i="4"/>
  <c r="CB159" i="4"/>
  <c r="CA159" i="4"/>
  <c r="BZ159" i="4"/>
  <c r="BY159" i="4"/>
  <c r="BX159" i="4"/>
  <c r="BW159" i="4"/>
  <c r="BU159" i="4"/>
  <c r="BT159" i="4"/>
  <c r="BS159" i="4"/>
  <c r="BR159" i="4"/>
  <c r="BQ159" i="4"/>
  <c r="BP159" i="4"/>
  <c r="BO159" i="4"/>
  <c r="BN159" i="4"/>
  <c r="BM159" i="4"/>
  <c r="BL159" i="4"/>
  <c r="BK159" i="4"/>
  <c r="BJ159" i="4"/>
  <c r="CJ158" i="4"/>
  <c r="CI158" i="4"/>
  <c r="CH158" i="4"/>
  <c r="CG158" i="4"/>
  <c r="CF158" i="4"/>
  <c r="CE158" i="4"/>
  <c r="CD158" i="4"/>
  <c r="CC158" i="4"/>
  <c r="CB158" i="4"/>
  <c r="CA158" i="4"/>
  <c r="BZ158" i="4"/>
  <c r="BY158" i="4"/>
  <c r="BX158" i="4"/>
  <c r="BW158" i="4"/>
  <c r="BU158" i="4"/>
  <c r="BT158" i="4"/>
  <c r="BS158" i="4"/>
  <c r="BR158" i="4"/>
  <c r="BQ158" i="4"/>
  <c r="BP158" i="4"/>
  <c r="BO158" i="4"/>
  <c r="BN158" i="4"/>
  <c r="BM158" i="4"/>
  <c r="BL158" i="4"/>
  <c r="BK158" i="4"/>
  <c r="BJ158" i="4"/>
  <c r="CJ157" i="4"/>
  <c r="CI157" i="4"/>
  <c r="CH157" i="4"/>
  <c r="CG157" i="4"/>
  <c r="CF157" i="4"/>
  <c r="CE157" i="4"/>
  <c r="CD157" i="4"/>
  <c r="CC157" i="4"/>
  <c r="CB157" i="4"/>
  <c r="CA157" i="4"/>
  <c r="BZ157" i="4"/>
  <c r="BY157" i="4"/>
  <c r="BX157" i="4"/>
  <c r="BW157" i="4"/>
  <c r="BU157" i="4"/>
  <c r="BT157" i="4"/>
  <c r="BS157" i="4"/>
  <c r="BR157" i="4"/>
  <c r="BQ157" i="4"/>
  <c r="BP157" i="4"/>
  <c r="BO157" i="4"/>
  <c r="BN157" i="4"/>
  <c r="BM157" i="4"/>
  <c r="BL157" i="4"/>
  <c r="BK157" i="4"/>
  <c r="BJ157" i="4"/>
  <c r="CJ156" i="4"/>
  <c r="CI156" i="4"/>
  <c r="CH156" i="4"/>
  <c r="CG156" i="4"/>
  <c r="CF156" i="4"/>
  <c r="CE156" i="4"/>
  <c r="CD156" i="4"/>
  <c r="CC156" i="4"/>
  <c r="CB156" i="4"/>
  <c r="CA156" i="4"/>
  <c r="BZ156" i="4"/>
  <c r="BY156" i="4"/>
  <c r="BX156" i="4"/>
  <c r="BW156" i="4"/>
  <c r="BU156" i="4"/>
  <c r="BT156" i="4"/>
  <c r="BS156" i="4"/>
  <c r="BR156" i="4"/>
  <c r="BQ156" i="4"/>
  <c r="BP156" i="4"/>
  <c r="BO156" i="4"/>
  <c r="BN156" i="4"/>
  <c r="BM156" i="4"/>
  <c r="BL156" i="4"/>
  <c r="BK156" i="4"/>
  <c r="BJ156" i="4"/>
  <c r="CJ155" i="4"/>
  <c r="CI155" i="4"/>
  <c r="CH155" i="4"/>
  <c r="CG155" i="4"/>
  <c r="CF155" i="4"/>
  <c r="CE155" i="4"/>
  <c r="CD155" i="4"/>
  <c r="CC155" i="4"/>
  <c r="CB155" i="4"/>
  <c r="CA155" i="4"/>
  <c r="BZ155" i="4"/>
  <c r="BY155" i="4"/>
  <c r="BX155" i="4"/>
  <c r="BW155" i="4"/>
  <c r="BU155" i="4"/>
  <c r="BT155" i="4"/>
  <c r="BS155" i="4"/>
  <c r="BR155" i="4"/>
  <c r="BQ155" i="4"/>
  <c r="BP155" i="4"/>
  <c r="BO155" i="4"/>
  <c r="BN155" i="4"/>
  <c r="BM155" i="4"/>
  <c r="BL155" i="4"/>
  <c r="BK155" i="4"/>
  <c r="BJ155" i="4"/>
  <c r="CJ154" i="4"/>
  <c r="CI154" i="4"/>
  <c r="CH154" i="4"/>
  <c r="CG154" i="4"/>
  <c r="CF154" i="4"/>
  <c r="CE154" i="4"/>
  <c r="CD154" i="4"/>
  <c r="CC154" i="4"/>
  <c r="CB154" i="4"/>
  <c r="CA154" i="4"/>
  <c r="BZ154" i="4"/>
  <c r="BY154" i="4"/>
  <c r="BX154" i="4"/>
  <c r="BW154" i="4"/>
  <c r="BU154" i="4"/>
  <c r="BT154" i="4"/>
  <c r="BS154" i="4"/>
  <c r="BR154" i="4"/>
  <c r="BQ154" i="4"/>
  <c r="BP154" i="4"/>
  <c r="BO154" i="4"/>
  <c r="BN154" i="4"/>
  <c r="BM154" i="4"/>
  <c r="BL154" i="4"/>
  <c r="BK154" i="4"/>
  <c r="BJ154" i="4"/>
  <c r="CJ153" i="4"/>
  <c r="CI153" i="4"/>
  <c r="CH153" i="4"/>
  <c r="CG153" i="4"/>
  <c r="CF153" i="4"/>
  <c r="CE153" i="4"/>
  <c r="CD153" i="4"/>
  <c r="CC153" i="4"/>
  <c r="CB153" i="4"/>
  <c r="CA153" i="4"/>
  <c r="BZ153" i="4"/>
  <c r="BY153" i="4"/>
  <c r="BX153" i="4"/>
  <c r="BW153" i="4"/>
  <c r="BU153" i="4"/>
  <c r="BT153" i="4"/>
  <c r="BS153" i="4"/>
  <c r="BR153" i="4"/>
  <c r="BQ153" i="4"/>
  <c r="BP153" i="4"/>
  <c r="BO153" i="4"/>
  <c r="BN153" i="4"/>
  <c r="BM153" i="4"/>
  <c r="BL153" i="4"/>
  <c r="BK153" i="4"/>
  <c r="BJ153" i="4"/>
  <c r="CJ152" i="4"/>
  <c r="CI152" i="4"/>
  <c r="CH152" i="4"/>
  <c r="CG152" i="4"/>
  <c r="CF152" i="4"/>
  <c r="CE152" i="4"/>
  <c r="CD152" i="4"/>
  <c r="CC152" i="4"/>
  <c r="CB152" i="4"/>
  <c r="CA152" i="4"/>
  <c r="BZ152" i="4"/>
  <c r="BY152" i="4"/>
  <c r="BX152" i="4"/>
  <c r="BW152" i="4"/>
  <c r="BU152" i="4"/>
  <c r="BT152" i="4"/>
  <c r="BS152" i="4"/>
  <c r="BR152" i="4"/>
  <c r="BQ152" i="4"/>
  <c r="BP152" i="4"/>
  <c r="BO152" i="4"/>
  <c r="BN152" i="4"/>
  <c r="BM152" i="4"/>
  <c r="BL152" i="4"/>
  <c r="BK152" i="4"/>
  <c r="BJ152" i="4"/>
  <c r="CJ151" i="4"/>
  <c r="CI151" i="4"/>
  <c r="CH151" i="4"/>
  <c r="CG151" i="4"/>
  <c r="CF151" i="4"/>
  <c r="CE151" i="4"/>
  <c r="CD151" i="4"/>
  <c r="CC151" i="4"/>
  <c r="CB151" i="4"/>
  <c r="CA151" i="4"/>
  <c r="BZ151" i="4"/>
  <c r="BY151" i="4"/>
  <c r="BX151" i="4"/>
  <c r="BW151" i="4"/>
  <c r="BU151" i="4"/>
  <c r="BT151" i="4"/>
  <c r="BS151" i="4"/>
  <c r="BR151" i="4"/>
  <c r="BQ151" i="4"/>
  <c r="BP151" i="4"/>
  <c r="BO151" i="4"/>
  <c r="BN151" i="4"/>
  <c r="BM151" i="4"/>
  <c r="BL151" i="4"/>
  <c r="BK151" i="4"/>
  <c r="BJ151" i="4"/>
  <c r="CJ150" i="4"/>
  <c r="CI150" i="4"/>
  <c r="CH150" i="4"/>
  <c r="CG150" i="4"/>
  <c r="CF150" i="4"/>
  <c r="CE150" i="4"/>
  <c r="CD150" i="4"/>
  <c r="CC150" i="4"/>
  <c r="CB150" i="4"/>
  <c r="CA150" i="4"/>
  <c r="BZ150" i="4"/>
  <c r="BY150" i="4"/>
  <c r="BX150" i="4"/>
  <c r="BW150" i="4"/>
  <c r="BU150" i="4"/>
  <c r="BT150" i="4"/>
  <c r="BS150" i="4"/>
  <c r="BR150" i="4"/>
  <c r="BQ150" i="4"/>
  <c r="BP150" i="4"/>
  <c r="BO150" i="4"/>
  <c r="BN150" i="4"/>
  <c r="BM150" i="4"/>
  <c r="BL150" i="4"/>
  <c r="BK150" i="4"/>
  <c r="BJ150" i="4"/>
  <c r="CJ149" i="4"/>
  <c r="CI149" i="4"/>
  <c r="CH149" i="4"/>
  <c r="CG149" i="4"/>
  <c r="CF149" i="4"/>
  <c r="CE149" i="4"/>
  <c r="CD149" i="4"/>
  <c r="CC149" i="4"/>
  <c r="CB149" i="4"/>
  <c r="CA149" i="4"/>
  <c r="BZ149" i="4"/>
  <c r="BY149" i="4"/>
  <c r="BX149" i="4"/>
  <c r="BW149" i="4"/>
  <c r="BU149" i="4"/>
  <c r="BT149" i="4"/>
  <c r="BS149" i="4"/>
  <c r="BR149" i="4"/>
  <c r="BQ149" i="4"/>
  <c r="BP149" i="4"/>
  <c r="BO149" i="4"/>
  <c r="BN149" i="4"/>
  <c r="BM149" i="4"/>
  <c r="BL149" i="4"/>
  <c r="BK149" i="4"/>
  <c r="BJ149" i="4"/>
  <c r="CJ148" i="4"/>
  <c r="CI148" i="4"/>
  <c r="CH148" i="4"/>
  <c r="CG148" i="4"/>
  <c r="CF148" i="4"/>
  <c r="CE148" i="4"/>
  <c r="CD148" i="4"/>
  <c r="CC148" i="4"/>
  <c r="CB148" i="4"/>
  <c r="CA148" i="4"/>
  <c r="BZ148" i="4"/>
  <c r="BY148" i="4"/>
  <c r="BX148" i="4"/>
  <c r="BW148" i="4"/>
  <c r="BU148" i="4"/>
  <c r="BT148" i="4"/>
  <c r="BS148" i="4"/>
  <c r="BR148" i="4"/>
  <c r="BQ148" i="4"/>
  <c r="BP148" i="4"/>
  <c r="BO148" i="4"/>
  <c r="BN148" i="4"/>
  <c r="BM148" i="4"/>
  <c r="BL148" i="4"/>
  <c r="BK148" i="4"/>
  <c r="BJ148" i="4"/>
  <c r="CJ147" i="4"/>
  <c r="CI147" i="4"/>
  <c r="CH147" i="4"/>
  <c r="CG147" i="4"/>
  <c r="CF147" i="4"/>
  <c r="CE147" i="4"/>
  <c r="CD147" i="4"/>
  <c r="CC147" i="4"/>
  <c r="CB147" i="4"/>
  <c r="CA147" i="4"/>
  <c r="BZ147" i="4"/>
  <c r="BY147" i="4"/>
  <c r="BX147" i="4"/>
  <c r="BW147" i="4"/>
  <c r="BU147" i="4"/>
  <c r="BT147" i="4"/>
  <c r="BS147" i="4"/>
  <c r="BR147" i="4"/>
  <c r="BQ147" i="4"/>
  <c r="BP147" i="4"/>
  <c r="BO147" i="4"/>
  <c r="BN147" i="4"/>
  <c r="BM147" i="4"/>
  <c r="BL147" i="4"/>
  <c r="BK147" i="4"/>
  <c r="BJ147" i="4"/>
  <c r="CJ146" i="4"/>
  <c r="CI146" i="4"/>
  <c r="CH146" i="4"/>
  <c r="CG146" i="4"/>
  <c r="CF146" i="4"/>
  <c r="CE146" i="4"/>
  <c r="CD146" i="4"/>
  <c r="CC146" i="4"/>
  <c r="CB146" i="4"/>
  <c r="CA146" i="4"/>
  <c r="BZ146" i="4"/>
  <c r="BY146" i="4"/>
  <c r="BX146" i="4"/>
  <c r="BW146" i="4"/>
  <c r="BU146" i="4"/>
  <c r="BT146" i="4"/>
  <c r="BS146" i="4"/>
  <c r="BR146" i="4"/>
  <c r="BQ146" i="4"/>
  <c r="BP146" i="4"/>
  <c r="BO146" i="4"/>
  <c r="BN146" i="4"/>
  <c r="BM146" i="4"/>
  <c r="BL146" i="4"/>
  <c r="BK146" i="4"/>
  <c r="BJ146" i="4"/>
  <c r="CJ145" i="4"/>
  <c r="CI145" i="4"/>
  <c r="CH145" i="4"/>
  <c r="CG145" i="4"/>
  <c r="CF145" i="4"/>
  <c r="CE145" i="4"/>
  <c r="CD145" i="4"/>
  <c r="CC145" i="4"/>
  <c r="CB145" i="4"/>
  <c r="CA145" i="4"/>
  <c r="BZ145" i="4"/>
  <c r="BY145" i="4"/>
  <c r="BX145" i="4"/>
  <c r="BW145" i="4"/>
  <c r="BU145" i="4"/>
  <c r="BT145" i="4"/>
  <c r="BS145" i="4"/>
  <c r="BR145" i="4"/>
  <c r="BQ145" i="4"/>
  <c r="BP145" i="4"/>
  <c r="BO145" i="4"/>
  <c r="BN145" i="4"/>
  <c r="BM145" i="4"/>
  <c r="BL145" i="4"/>
  <c r="BK145" i="4"/>
  <c r="BJ145" i="4"/>
  <c r="CJ144" i="4"/>
  <c r="CI144" i="4"/>
  <c r="CH144" i="4"/>
  <c r="CG144" i="4"/>
  <c r="CF144" i="4"/>
  <c r="CE144" i="4"/>
  <c r="CD144" i="4"/>
  <c r="CC144" i="4"/>
  <c r="CB144" i="4"/>
  <c r="CA144" i="4"/>
  <c r="BZ144" i="4"/>
  <c r="BY144" i="4"/>
  <c r="BX144" i="4"/>
  <c r="BW144" i="4"/>
  <c r="BU144" i="4"/>
  <c r="BT144" i="4"/>
  <c r="BS144" i="4"/>
  <c r="BR144" i="4"/>
  <c r="BQ144" i="4"/>
  <c r="BP144" i="4"/>
  <c r="BO144" i="4"/>
  <c r="BN144" i="4"/>
  <c r="BM144" i="4"/>
  <c r="BL144" i="4"/>
  <c r="BK144" i="4"/>
  <c r="BJ144" i="4"/>
  <c r="CJ143" i="4"/>
  <c r="CI143" i="4"/>
  <c r="CH143" i="4"/>
  <c r="CG143" i="4"/>
  <c r="CF143" i="4"/>
  <c r="CE143" i="4"/>
  <c r="CD143" i="4"/>
  <c r="CC143" i="4"/>
  <c r="CB143" i="4"/>
  <c r="CA143" i="4"/>
  <c r="BZ143" i="4"/>
  <c r="BY143" i="4"/>
  <c r="BX143" i="4"/>
  <c r="BW143" i="4"/>
  <c r="BU143" i="4"/>
  <c r="BT143" i="4"/>
  <c r="BS143" i="4"/>
  <c r="BR143" i="4"/>
  <c r="BQ143" i="4"/>
  <c r="BP143" i="4"/>
  <c r="BO143" i="4"/>
  <c r="BN143" i="4"/>
  <c r="BM143" i="4"/>
  <c r="BL143" i="4"/>
  <c r="BK143" i="4"/>
  <c r="BJ143" i="4"/>
  <c r="CJ142" i="4"/>
  <c r="CI142" i="4"/>
  <c r="CH142" i="4"/>
  <c r="CG142" i="4"/>
  <c r="CF142" i="4"/>
  <c r="CE142" i="4"/>
  <c r="CD142" i="4"/>
  <c r="CC142" i="4"/>
  <c r="CB142" i="4"/>
  <c r="CA142" i="4"/>
  <c r="BZ142" i="4"/>
  <c r="BY142" i="4"/>
  <c r="BX142" i="4"/>
  <c r="BW142" i="4"/>
  <c r="BU142" i="4"/>
  <c r="BT142" i="4"/>
  <c r="BS142" i="4"/>
  <c r="BR142" i="4"/>
  <c r="BQ142" i="4"/>
  <c r="BP142" i="4"/>
  <c r="BO142" i="4"/>
  <c r="BN142" i="4"/>
  <c r="BM142" i="4"/>
  <c r="BL142" i="4"/>
  <c r="BK142" i="4"/>
  <c r="BJ142" i="4"/>
  <c r="CJ141" i="4"/>
  <c r="CI141" i="4"/>
  <c r="CH141" i="4"/>
  <c r="CG141" i="4"/>
  <c r="CF141" i="4"/>
  <c r="CE141" i="4"/>
  <c r="CD141" i="4"/>
  <c r="CC141" i="4"/>
  <c r="CB141" i="4"/>
  <c r="CA141" i="4"/>
  <c r="BZ141" i="4"/>
  <c r="BY141" i="4"/>
  <c r="BX141" i="4"/>
  <c r="BW141" i="4"/>
  <c r="BU141" i="4"/>
  <c r="BT141" i="4"/>
  <c r="BS141" i="4"/>
  <c r="BR141" i="4"/>
  <c r="BQ141" i="4"/>
  <c r="BP141" i="4"/>
  <c r="BO141" i="4"/>
  <c r="BN141" i="4"/>
  <c r="BM141" i="4"/>
  <c r="BL141" i="4"/>
  <c r="BK141" i="4"/>
  <c r="BJ141" i="4"/>
  <c r="CJ140" i="4"/>
  <c r="CI140" i="4"/>
  <c r="CH140" i="4"/>
  <c r="CG140" i="4"/>
  <c r="CF140" i="4"/>
  <c r="CE140" i="4"/>
  <c r="CD140" i="4"/>
  <c r="CC140" i="4"/>
  <c r="CB140" i="4"/>
  <c r="CA140" i="4"/>
  <c r="BZ140" i="4"/>
  <c r="BY140" i="4"/>
  <c r="BX140" i="4"/>
  <c r="BW140" i="4"/>
  <c r="BU140" i="4"/>
  <c r="BT140" i="4"/>
  <c r="BS140" i="4"/>
  <c r="BR140" i="4"/>
  <c r="BQ140" i="4"/>
  <c r="BP140" i="4"/>
  <c r="BO140" i="4"/>
  <c r="BN140" i="4"/>
  <c r="BM140" i="4"/>
  <c r="BL140" i="4"/>
  <c r="BK140" i="4"/>
  <c r="BJ140" i="4"/>
  <c r="CJ139" i="4"/>
  <c r="CI139" i="4"/>
  <c r="CH139" i="4"/>
  <c r="CG139" i="4"/>
  <c r="CF139" i="4"/>
  <c r="CE139" i="4"/>
  <c r="CD139" i="4"/>
  <c r="CC139" i="4"/>
  <c r="CB139" i="4"/>
  <c r="CA139" i="4"/>
  <c r="BZ139" i="4"/>
  <c r="BY139" i="4"/>
  <c r="BX139" i="4"/>
  <c r="BW139" i="4"/>
  <c r="BU139" i="4"/>
  <c r="BT139" i="4"/>
  <c r="BS139" i="4"/>
  <c r="BR139" i="4"/>
  <c r="BQ139" i="4"/>
  <c r="BP139" i="4"/>
  <c r="BO139" i="4"/>
  <c r="BN139" i="4"/>
  <c r="BM139" i="4"/>
  <c r="BL139" i="4"/>
  <c r="BK139" i="4"/>
  <c r="BJ139" i="4"/>
  <c r="CJ138" i="4"/>
  <c r="CI138" i="4"/>
  <c r="CH138" i="4"/>
  <c r="CG138" i="4"/>
  <c r="CF138" i="4"/>
  <c r="CE138" i="4"/>
  <c r="CD138" i="4"/>
  <c r="CC138" i="4"/>
  <c r="CB138" i="4"/>
  <c r="CA138" i="4"/>
  <c r="BZ138" i="4"/>
  <c r="BY138" i="4"/>
  <c r="BX138" i="4"/>
  <c r="BW138" i="4"/>
  <c r="BU138" i="4"/>
  <c r="BT138" i="4"/>
  <c r="BS138" i="4"/>
  <c r="BR138" i="4"/>
  <c r="BQ138" i="4"/>
  <c r="BP138" i="4"/>
  <c r="BO138" i="4"/>
  <c r="BN138" i="4"/>
  <c r="BM138" i="4"/>
  <c r="BL138" i="4"/>
  <c r="BK138" i="4"/>
  <c r="BJ138" i="4"/>
  <c r="CJ137" i="4"/>
  <c r="CI137" i="4"/>
  <c r="CH137" i="4"/>
  <c r="CG137" i="4"/>
  <c r="CF137" i="4"/>
  <c r="CE137" i="4"/>
  <c r="CD137" i="4"/>
  <c r="CC137" i="4"/>
  <c r="CB137" i="4"/>
  <c r="CA137" i="4"/>
  <c r="BZ137" i="4"/>
  <c r="BY137" i="4"/>
  <c r="BX137" i="4"/>
  <c r="BW137" i="4"/>
  <c r="BU137" i="4"/>
  <c r="BT137" i="4"/>
  <c r="BS137" i="4"/>
  <c r="BR137" i="4"/>
  <c r="BQ137" i="4"/>
  <c r="BP137" i="4"/>
  <c r="BO137" i="4"/>
  <c r="BN137" i="4"/>
  <c r="BM137" i="4"/>
  <c r="BL137" i="4"/>
  <c r="BK137" i="4"/>
  <c r="BJ137" i="4"/>
  <c r="CJ136" i="4"/>
  <c r="CI136" i="4"/>
  <c r="CH136" i="4"/>
  <c r="CG136" i="4"/>
  <c r="CF136" i="4"/>
  <c r="CE136" i="4"/>
  <c r="CD136" i="4"/>
  <c r="CC136" i="4"/>
  <c r="CB136" i="4"/>
  <c r="CA136" i="4"/>
  <c r="BZ136" i="4"/>
  <c r="BY136" i="4"/>
  <c r="BX136" i="4"/>
  <c r="BW136" i="4"/>
  <c r="BU136" i="4"/>
  <c r="BT136" i="4"/>
  <c r="BS136" i="4"/>
  <c r="BR136" i="4"/>
  <c r="BQ136" i="4"/>
  <c r="BP136" i="4"/>
  <c r="BO136" i="4"/>
  <c r="BN136" i="4"/>
  <c r="BM136" i="4"/>
  <c r="BL136" i="4"/>
  <c r="BK136" i="4"/>
  <c r="BJ136" i="4"/>
  <c r="CJ135" i="4"/>
  <c r="CI135" i="4"/>
  <c r="CH135" i="4"/>
  <c r="CG135" i="4"/>
  <c r="CF135" i="4"/>
  <c r="CE135" i="4"/>
  <c r="CD135" i="4"/>
  <c r="CC135" i="4"/>
  <c r="CB135" i="4"/>
  <c r="CA135" i="4"/>
  <c r="BZ135" i="4"/>
  <c r="BY135" i="4"/>
  <c r="BX135" i="4"/>
  <c r="BW135" i="4"/>
  <c r="BU135" i="4"/>
  <c r="BT135" i="4"/>
  <c r="BS135" i="4"/>
  <c r="BR135" i="4"/>
  <c r="BQ135" i="4"/>
  <c r="BP135" i="4"/>
  <c r="BO135" i="4"/>
  <c r="BN135" i="4"/>
  <c r="BM135" i="4"/>
  <c r="BL135" i="4"/>
  <c r="BK135" i="4"/>
  <c r="BJ135" i="4"/>
  <c r="CJ134" i="4"/>
  <c r="CI134" i="4"/>
  <c r="CH134" i="4"/>
  <c r="CG134" i="4"/>
  <c r="CF134" i="4"/>
  <c r="CE134" i="4"/>
  <c r="CD134" i="4"/>
  <c r="CC134" i="4"/>
  <c r="CB134" i="4"/>
  <c r="CA134" i="4"/>
  <c r="BZ134" i="4"/>
  <c r="BY134" i="4"/>
  <c r="BX134" i="4"/>
  <c r="BW134" i="4"/>
  <c r="BU134" i="4"/>
  <c r="BT134" i="4"/>
  <c r="BS134" i="4"/>
  <c r="BR134" i="4"/>
  <c r="BQ134" i="4"/>
  <c r="BP134" i="4"/>
  <c r="BO134" i="4"/>
  <c r="BN134" i="4"/>
  <c r="BM134" i="4"/>
  <c r="BL134" i="4"/>
  <c r="BK134" i="4"/>
  <c r="BJ134" i="4"/>
  <c r="CJ133" i="4"/>
  <c r="CI133" i="4"/>
  <c r="CH133" i="4"/>
  <c r="CG133" i="4"/>
  <c r="CF133" i="4"/>
  <c r="CE133" i="4"/>
  <c r="CD133" i="4"/>
  <c r="CC133" i="4"/>
  <c r="CB133" i="4"/>
  <c r="CA133" i="4"/>
  <c r="BZ133" i="4"/>
  <c r="BY133" i="4"/>
  <c r="BX133" i="4"/>
  <c r="BW133" i="4"/>
  <c r="BU133" i="4"/>
  <c r="BT133" i="4"/>
  <c r="BS133" i="4"/>
  <c r="BR133" i="4"/>
  <c r="BQ133" i="4"/>
  <c r="BP133" i="4"/>
  <c r="BO133" i="4"/>
  <c r="BN133" i="4"/>
  <c r="BM133" i="4"/>
  <c r="BL133" i="4"/>
  <c r="BK133" i="4"/>
  <c r="BJ133" i="4"/>
  <c r="CJ132" i="4"/>
  <c r="CI132" i="4"/>
  <c r="CH132" i="4"/>
  <c r="CG132" i="4"/>
  <c r="CF132" i="4"/>
  <c r="CE132" i="4"/>
  <c r="CD132" i="4"/>
  <c r="CC132" i="4"/>
  <c r="CB132" i="4"/>
  <c r="CA132" i="4"/>
  <c r="BZ132" i="4"/>
  <c r="BY132" i="4"/>
  <c r="BX132" i="4"/>
  <c r="BW132" i="4"/>
  <c r="BU132" i="4"/>
  <c r="BT132" i="4"/>
  <c r="BS132" i="4"/>
  <c r="BR132" i="4"/>
  <c r="BQ132" i="4"/>
  <c r="BP132" i="4"/>
  <c r="BO132" i="4"/>
  <c r="BN132" i="4"/>
  <c r="BM132" i="4"/>
  <c r="BL132" i="4"/>
  <c r="BK132" i="4"/>
  <c r="BJ132" i="4"/>
  <c r="CJ131" i="4"/>
  <c r="CI131" i="4"/>
  <c r="CH131" i="4"/>
  <c r="CG131" i="4"/>
  <c r="CF131" i="4"/>
  <c r="CE131" i="4"/>
  <c r="CD131" i="4"/>
  <c r="CC131" i="4"/>
  <c r="CB131" i="4"/>
  <c r="CA131" i="4"/>
  <c r="BZ131" i="4"/>
  <c r="BY131" i="4"/>
  <c r="BX131" i="4"/>
  <c r="BW131" i="4"/>
  <c r="BU131" i="4"/>
  <c r="BT131" i="4"/>
  <c r="BS131" i="4"/>
  <c r="BR131" i="4"/>
  <c r="BQ131" i="4"/>
  <c r="BP131" i="4"/>
  <c r="BO131" i="4"/>
  <c r="BN131" i="4"/>
  <c r="BM131" i="4"/>
  <c r="BL131" i="4"/>
  <c r="BK131" i="4"/>
  <c r="BJ131" i="4"/>
  <c r="CJ130" i="4"/>
  <c r="CI130" i="4"/>
  <c r="CH130" i="4"/>
  <c r="CG130" i="4"/>
  <c r="CF130" i="4"/>
  <c r="CE130" i="4"/>
  <c r="CD130" i="4"/>
  <c r="CC130" i="4"/>
  <c r="CB130" i="4"/>
  <c r="CA130" i="4"/>
  <c r="BZ130" i="4"/>
  <c r="BY130" i="4"/>
  <c r="BX130" i="4"/>
  <c r="BW130" i="4"/>
  <c r="BU130" i="4"/>
  <c r="BT130" i="4"/>
  <c r="BS130" i="4"/>
  <c r="BR130" i="4"/>
  <c r="BQ130" i="4"/>
  <c r="BP130" i="4"/>
  <c r="BO130" i="4"/>
  <c r="BN130" i="4"/>
  <c r="BM130" i="4"/>
  <c r="BL130" i="4"/>
  <c r="BK130" i="4"/>
  <c r="BJ130" i="4"/>
  <c r="CJ129" i="4"/>
  <c r="CI129" i="4"/>
  <c r="CH129" i="4"/>
  <c r="CG129" i="4"/>
  <c r="CF129" i="4"/>
  <c r="CE129" i="4"/>
  <c r="CD129" i="4"/>
  <c r="CC129" i="4"/>
  <c r="CB129" i="4"/>
  <c r="CA129" i="4"/>
  <c r="BZ129" i="4"/>
  <c r="BY129" i="4"/>
  <c r="BX129" i="4"/>
  <c r="BW129" i="4"/>
  <c r="BU129" i="4"/>
  <c r="BT129" i="4"/>
  <c r="BS129" i="4"/>
  <c r="BR129" i="4"/>
  <c r="BQ129" i="4"/>
  <c r="BP129" i="4"/>
  <c r="BO129" i="4"/>
  <c r="BN129" i="4"/>
  <c r="BM129" i="4"/>
  <c r="BL129" i="4"/>
  <c r="BK129" i="4"/>
  <c r="BJ129" i="4"/>
  <c r="CJ128" i="4"/>
  <c r="CI128" i="4"/>
  <c r="CH128" i="4"/>
  <c r="CG128" i="4"/>
  <c r="CF128" i="4"/>
  <c r="CE128" i="4"/>
  <c r="CD128" i="4"/>
  <c r="CC128" i="4"/>
  <c r="CB128" i="4"/>
  <c r="CA128" i="4"/>
  <c r="BZ128" i="4"/>
  <c r="BY128" i="4"/>
  <c r="BX128" i="4"/>
  <c r="BW128" i="4"/>
  <c r="BU128" i="4"/>
  <c r="BT128" i="4"/>
  <c r="BS128" i="4"/>
  <c r="BR128" i="4"/>
  <c r="BQ128" i="4"/>
  <c r="BP128" i="4"/>
  <c r="BO128" i="4"/>
  <c r="BN128" i="4"/>
  <c r="BM128" i="4"/>
  <c r="BL128" i="4"/>
  <c r="BK128" i="4"/>
  <c r="BJ128" i="4"/>
  <c r="CJ127" i="4"/>
  <c r="CI127" i="4"/>
  <c r="CH127" i="4"/>
  <c r="CG127" i="4"/>
  <c r="CF127" i="4"/>
  <c r="CE127" i="4"/>
  <c r="CD127" i="4"/>
  <c r="CC127" i="4"/>
  <c r="CB127" i="4"/>
  <c r="CA127" i="4"/>
  <c r="BZ127" i="4"/>
  <c r="BY127" i="4"/>
  <c r="BX127" i="4"/>
  <c r="BW127" i="4"/>
  <c r="BU127" i="4"/>
  <c r="BT127" i="4"/>
  <c r="BS127" i="4"/>
  <c r="BR127" i="4"/>
  <c r="BQ127" i="4"/>
  <c r="BP127" i="4"/>
  <c r="BO127" i="4"/>
  <c r="BN127" i="4"/>
  <c r="BM127" i="4"/>
  <c r="BL127" i="4"/>
  <c r="BK127" i="4"/>
  <c r="BJ127" i="4"/>
  <c r="CJ126" i="4"/>
  <c r="CI126" i="4"/>
  <c r="CH126" i="4"/>
  <c r="CG126" i="4"/>
  <c r="CF126" i="4"/>
  <c r="CE126" i="4"/>
  <c r="CD126" i="4"/>
  <c r="CC126" i="4"/>
  <c r="CB126" i="4"/>
  <c r="CA126" i="4"/>
  <c r="BZ126" i="4"/>
  <c r="BY126" i="4"/>
  <c r="BX126" i="4"/>
  <c r="BW126" i="4"/>
  <c r="BU126" i="4"/>
  <c r="BT126" i="4"/>
  <c r="BS126" i="4"/>
  <c r="BR126" i="4"/>
  <c r="BQ126" i="4"/>
  <c r="BP126" i="4"/>
  <c r="BO126" i="4"/>
  <c r="BN126" i="4"/>
  <c r="BM126" i="4"/>
  <c r="BK126" i="4"/>
  <c r="BJ126" i="4"/>
  <c r="CJ125" i="4"/>
  <c r="CI125" i="4"/>
  <c r="CH125" i="4"/>
  <c r="CG125" i="4"/>
  <c r="CF125" i="4"/>
  <c r="CE125" i="4"/>
  <c r="CD125" i="4"/>
  <c r="CC125" i="4"/>
  <c r="CB125" i="4"/>
  <c r="CA125" i="4"/>
  <c r="BZ125" i="4"/>
  <c r="BY125" i="4"/>
  <c r="BX125" i="4"/>
  <c r="BW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CJ124" i="4"/>
  <c r="CI124" i="4"/>
  <c r="CH124" i="4"/>
  <c r="CG124" i="4"/>
  <c r="CF124" i="4"/>
  <c r="CE124" i="4"/>
  <c r="CD124" i="4"/>
  <c r="CC124" i="4"/>
  <c r="CB124" i="4"/>
  <c r="CA124" i="4"/>
  <c r="BZ124" i="4"/>
  <c r="BY124" i="4"/>
  <c r="BX124" i="4"/>
  <c r="BW124" i="4"/>
  <c r="BU124" i="4"/>
  <c r="BT124" i="4"/>
  <c r="BS124" i="4"/>
  <c r="BR124" i="4"/>
  <c r="BQ124" i="4"/>
  <c r="BP124" i="4"/>
  <c r="BO124" i="4"/>
  <c r="BN124" i="4"/>
  <c r="BM124" i="4"/>
  <c r="BL124" i="4"/>
  <c r="BK124" i="4"/>
  <c r="BJ124" i="4"/>
  <c r="CJ123" i="4"/>
  <c r="CI123" i="4"/>
  <c r="CH123" i="4"/>
  <c r="CG123" i="4"/>
  <c r="CF123" i="4"/>
  <c r="CE123" i="4"/>
  <c r="CD123" i="4"/>
  <c r="CC123" i="4"/>
  <c r="CB123" i="4"/>
  <c r="CA123" i="4"/>
  <c r="BZ123" i="4"/>
  <c r="BY123" i="4"/>
  <c r="BX123" i="4"/>
  <c r="BW123" i="4"/>
  <c r="BU123" i="4"/>
  <c r="BT123" i="4"/>
  <c r="BS123" i="4"/>
  <c r="BR123" i="4"/>
  <c r="BQ123" i="4"/>
  <c r="BP123" i="4"/>
  <c r="BO123" i="4"/>
  <c r="BN123" i="4"/>
  <c r="BM123" i="4"/>
  <c r="BL123" i="4"/>
  <c r="BK123" i="4"/>
  <c r="BJ123" i="4"/>
  <c r="CJ122" i="4"/>
  <c r="CI122" i="4"/>
  <c r="CH122" i="4"/>
  <c r="CG122" i="4"/>
  <c r="CF122" i="4"/>
  <c r="CE122" i="4"/>
  <c r="CD122" i="4"/>
  <c r="CC122" i="4"/>
  <c r="CB122" i="4"/>
  <c r="CA122" i="4"/>
  <c r="BZ122" i="4"/>
  <c r="BY122" i="4"/>
  <c r="BX122" i="4"/>
  <c r="BW122" i="4"/>
  <c r="BU122" i="4"/>
  <c r="BT122" i="4"/>
  <c r="BS122" i="4"/>
  <c r="BR122" i="4"/>
  <c r="BQ122" i="4"/>
  <c r="BP122" i="4"/>
  <c r="BO122" i="4"/>
  <c r="BN122" i="4"/>
  <c r="BM122" i="4"/>
  <c r="BL122" i="4"/>
  <c r="BK122" i="4"/>
  <c r="BJ122" i="4"/>
  <c r="CJ121" i="4"/>
  <c r="CI121" i="4"/>
  <c r="CH121" i="4"/>
  <c r="CG121" i="4"/>
  <c r="CF121" i="4"/>
  <c r="CE121" i="4"/>
  <c r="CD121" i="4"/>
  <c r="CC121" i="4"/>
  <c r="CB121" i="4"/>
  <c r="CA121" i="4"/>
  <c r="BZ121" i="4"/>
  <c r="BY121" i="4"/>
  <c r="BX121" i="4"/>
  <c r="BW121" i="4"/>
  <c r="BU121" i="4"/>
  <c r="BT121" i="4"/>
  <c r="BS121" i="4"/>
  <c r="BR121" i="4"/>
  <c r="BQ121" i="4"/>
  <c r="BP121" i="4"/>
  <c r="BO121" i="4"/>
  <c r="BN121" i="4"/>
  <c r="BM121" i="4"/>
  <c r="BL121" i="4"/>
  <c r="BK121" i="4"/>
  <c r="BJ121" i="4"/>
  <c r="CJ120" i="4"/>
  <c r="CI120" i="4"/>
  <c r="CH120" i="4"/>
  <c r="CG120" i="4"/>
  <c r="CF120" i="4"/>
  <c r="CE120" i="4"/>
  <c r="CD120" i="4"/>
  <c r="CC120" i="4"/>
  <c r="CB120" i="4"/>
  <c r="CA120" i="4"/>
  <c r="BZ120" i="4"/>
  <c r="BY120" i="4"/>
  <c r="BX120" i="4"/>
  <c r="BW120" i="4"/>
  <c r="BU120" i="4"/>
  <c r="BT120" i="4"/>
  <c r="BS120" i="4"/>
  <c r="BR120" i="4"/>
  <c r="BQ120" i="4"/>
  <c r="BP120" i="4"/>
  <c r="BO120" i="4"/>
  <c r="BN120" i="4"/>
  <c r="BM120" i="4"/>
  <c r="BL120" i="4"/>
  <c r="BK120" i="4"/>
  <c r="BJ120" i="4"/>
  <c r="CJ119" i="4"/>
  <c r="CI119" i="4"/>
  <c r="CH119" i="4"/>
  <c r="CG119" i="4"/>
  <c r="CF119" i="4"/>
  <c r="CE119" i="4"/>
  <c r="CD119" i="4"/>
  <c r="CC119" i="4"/>
  <c r="CB119" i="4"/>
  <c r="CA119" i="4"/>
  <c r="BZ119" i="4"/>
  <c r="BY119" i="4"/>
  <c r="BX119" i="4"/>
  <c r="BW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CJ118" i="4"/>
  <c r="CI118" i="4"/>
  <c r="CH118" i="4"/>
  <c r="CG118" i="4"/>
  <c r="CF118" i="4"/>
  <c r="CE118" i="4"/>
  <c r="CD118" i="4"/>
  <c r="CC118" i="4"/>
  <c r="CB118" i="4"/>
  <c r="CA118" i="4"/>
  <c r="BZ118" i="4"/>
  <c r="BY118" i="4"/>
  <c r="BX118" i="4"/>
  <c r="BW118" i="4"/>
  <c r="BU118" i="4"/>
  <c r="BT118" i="4"/>
  <c r="BS118" i="4"/>
  <c r="BR118" i="4"/>
  <c r="BQ118" i="4"/>
  <c r="BP118" i="4"/>
  <c r="BO118" i="4"/>
  <c r="BN118" i="4"/>
  <c r="BM118" i="4"/>
  <c r="BL118" i="4"/>
  <c r="BK118" i="4"/>
  <c r="BJ118" i="4"/>
  <c r="CJ117" i="4"/>
  <c r="CI117" i="4"/>
  <c r="CH117" i="4"/>
  <c r="CG117" i="4"/>
  <c r="CF117" i="4"/>
  <c r="CE117" i="4"/>
  <c r="CD117" i="4"/>
  <c r="CC117" i="4"/>
  <c r="CB117" i="4"/>
  <c r="CA117" i="4"/>
  <c r="BZ117" i="4"/>
  <c r="BY117" i="4"/>
  <c r="BX117" i="4"/>
  <c r="BW117" i="4"/>
  <c r="BU117" i="4"/>
  <c r="BT117" i="4"/>
  <c r="BS117" i="4"/>
  <c r="BR117" i="4"/>
  <c r="BQ117" i="4"/>
  <c r="BP117" i="4"/>
  <c r="BO117" i="4"/>
  <c r="BN117" i="4"/>
  <c r="BM117" i="4"/>
  <c r="BL117" i="4"/>
  <c r="BK117" i="4"/>
  <c r="BJ117" i="4"/>
  <c r="CJ116" i="4"/>
  <c r="CI116" i="4"/>
  <c r="CH116" i="4"/>
  <c r="CG116" i="4"/>
  <c r="CF116" i="4"/>
  <c r="CE116" i="4"/>
  <c r="CD116" i="4"/>
  <c r="CC116" i="4"/>
  <c r="CB116" i="4"/>
  <c r="CA116" i="4"/>
  <c r="BZ116" i="4"/>
  <c r="BY116" i="4"/>
  <c r="BX116" i="4"/>
  <c r="BW116" i="4"/>
  <c r="BU116" i="4"/>
  <c r="BT116" i="4"/>
  <c r="BS116" i="4"/>
  <c r="BR116" i="4"/>
  <c r="BQ116" i="4"/>
  <c r="BP116" i="4"/>
  <c r="BO116" i="4"/>
  <c r="BN116" i="4"/>
  <c r="BM116" i="4"/>
  <c r="BL116" i="4"/>
  <c r="BK116" i="4"/>
  <c r="BJ116" i="4"/>
  <c r="CJ115" i="4"/>
  <c r="CI115" i="4"/>
  <c r="CH115" i="4"/>
  <c r="CG115" i="4"/>
  <c r="CF115" i="4"/>
  <c r="CE115" i="4"/>
  <c r="CD115" i="4"/>
  <c r="CC115" i="4"/>
  <c r="CB115" i="4"/>
  <c r="CA115" i="4"/>
  <c r="BZ115" i="4"/>
  <c r="BY115" i="4"/>
  <c r="BX115" i="4"/>
  <c r="BW115" i="4"/>
  <c r="BU115" i="4"/>
  <c r="BT115" i="4"/>
  <c r="BS115" i="4"/>
  <c r="BR115" i="4"/>
  <c r="BQ115" i="4"/>
  <c r="BP115" i="4"/>
  <c r="BO115" i="4"/>
  <c r="BN115" i="4"/>
  <c r="BM115" i="4"/>
  <c r="BL115" i="4"/>
  <c r="BK115" i="4"/>
  <c r="BJ115" i="4"/>
  <c r="CJ114" i="4"/>
  <c r="CI114" i="4"/>
  <c r="CH114" i="4"/>
  <c r="CG114" i="4"/>
  <c r="CF114" i="4"/>
  <c r="CE114" i="4"/>
  <c r="CD114" i="4"/>
  <c r="CC114" i="4"/>
  <c r="CB114" i="4"/>
  <c r="CA114" i="4"/>
  <c r="BZ114" i="4"/>
  <c r="BY114" i="4"/>
  <c r="BX114" i="4"/>
  <c r="BW114" i="4"/>
  <c r="BU114" i="4"/>
  <c r="BT114" i="4"/>
  <c r="BS114" i="4"/>
  <c r="BR114" i="4"/>
  <c r="BQ114" i="4"/>
  <c r="BP114" i="4"/>
  <c r="BO114" i="4"/>
  <c r="BN114" i="4"/>
  <c r="BM114" i="4"/>
  <c r="BL114" i="4"/>
  <c r="BK114" i="4"/>
  <c r="BJ114" i="4"/>
  <c r="CJ113" i="4"/>
  <c r="CI113" i="4"/>
  <c r="CH113" i="4"/>
  <c r="CG113" i="4"/>
  <c r="CF113" i="4"/>
  <c r="CE113" i="4"/>
  <c r="CD113" i="4"/>
  <c r="CC113" i="4"/>
  <c r="CB113" i="4"/>
  <c r="CA113" i="4"/>
  <c r="BZ113" i="4"/>
  <c r="BY113" i="4"/>
  <c r="BX113" i="4"/>
  <c r="BW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CJ112" i="4"/>
  <c r="CI112" i="4"/>
  <c r="CH112" i="4"/>
  <c r="CG112" i="4"/>
  <c r="CF112" i="4"/>
  <c r="CE112" i="4"/>
  <c r="CD112" i="4"/>
  <c r="CC112" i="4"/>
  <c r="CB112" i="4"/>
  <c r="CA112" i="4"/>
  <c r="BZ112" i="4"/>
  <c r="BY112" i="4"/>
  <c r="BX112" i="4"/>
  <c r="BW112" i="4"/>
  <c r="BU112" i="4"/>
  <c r="BT112" i="4"/>
  <c r="BS112" i="4"/>
  <c r="BR112" i="4"/>
  <c r="BQ112" i="4"/>
  <c r="BP112" i="4"/>
  <c r="BO112" i="4"/>
  <c r="BN112" i="4"/>
  <c r="BM112" i="4"/>
  <c r="BL112" i="4"/>
  <c r="BK112" i="4"/>
  <c r="BJ112" i="4"/>
  <c r="CJ111" i="4"/>
  <c r="CI111" i="4"/>
  <c r="CH111" i="4"/>
  <c r="CG111" i="4"/>
  <c r="CF111" i="4"/>
  <c r="CE111" i="4"/>
  <c r="CD111" i="4"/>
  <c r="CC111" i="4"/>
  <c r="CB111" i="4"/>
  <c r="CA111" i="4"/>
  <c r="BZ111" i="4"/>
  <c r="BY111" i="4"/>
  <c r="BX111" i="4"/>
  <c r="BW111" i="4"/>
  <c r="BU111" i="4"/>
  <c r="BT111" i="4"/>
  <c r="BS111" i="4"/>
  <c r="BR111" i="4"/>
  <c r="BQ111" i="4"/>
  <c r="BP111" i="4"/>
  <c r="BO111" i="4"/>
  <c r="BN111" i="4"/>
  <c r="BM111" i="4"/>
  <c r="BL111" i="4"/>
  <c r="BK111" i="4"/>
  <c r="BJ111" i="4"/>
  <c r="CJ110" i="4"/>
  <c r="CI110" i="4"/>
  <c r="CH110" i="4"/>
  <c r="CG110" i="4"/>
  <c r="CF110" i="4"/>
  <c r="CE110" i="4"/>
  <c r="CD110" i="4"/>
  <c r="CC110" i="4"/>
  <c r="CB110" i="4"/>
  <c r="CA110" i="4"/>
  <c r="BZ110" i="4"/>
  <c r="BY110" i="4"/>
  <c r="BX110" i="4"/>
  <c r="BW110" i="4"/>
  <c r="BU110" i="4"/>
  <c r="BT110" i="4"/>
  <c r="BS110" i="4"/>
  <c r="BR110" i="4"/>
  <c r="BQ110" i="4"/>
  <c r="BP110" i="4"/>
  <c r="BO110" i="4"/>
  <c r="BN110" i="4"/>
  <c r="BM110" i="4"/>
  <c r="BL110" i="4"/>
  <c r="BK110" i="4"/>
  <c r="BJ110" i="4"/>
  <c r="CJ109" i="4"/>
  <c r="CI109" i="4"/>
  <c r="CH109" i="4"/>
  <c r="CG109" i="4"/>
  <c r="CF109" i="4"/>
  <c r="CE109" i="4"/>
  <c r="CD109" i="4"/>
  <c r="CC109" i="4"/>
  <c r="CB109" i="4"/>
  <c r="CA109" i="4"/>
  <c r="BZ109" i="4"/>
  <c r="BY109" i="4"/>
  <c r="BX109" i="4"/>
  <c r="BW109" i="4"/>
  <c r="BU109" i="4"/>
  <c r="BT109" i="4"/>
  <c r="BS109" i="4"/>
  <c r="BR109" i="4"/>
  <c r="BQ109" i="4"/>
  <c r="BP109" i="4"/>
  <c r="BO109" i="4"/>
  <c r="BN109" i="4"/>
  <c r="BM109" i="4"/>
  <c r="BL109" i="4"/>
  <c r="BK109" i="4"/>
  <c r="BJ109" i="4"/>
  <c r="CJ108" i="4"/>
  <c r="CI108" i="4"/>
  <c r="CH108" i="4"/>
  <c r="CG108" i="4"/>
  <c r="CF108" i="4"/>
  <c r="CE108" i="4"/>
  <c r="CD108" i="4"/>
  <c r="CC108" i="4"/>
  <c r="CB108" i="4"/>
  <c r="CA108" i="4"/>
  <c r="BZ108" i="4"/>
  <c r="BY108" i="4"/>
  <c r="BX108" i="4"/>
  <c r="BW108" i="4"/>
  <c r="BU108" i="4"/>
  <c r="BT108" i="4"/>
  <c r="BS108" i="4"/>
  <c r="BR108" i="4"/>
  <c r="BQ108" i="4"/>
  <c r="BP108" i="4"/>
  <c r="BO108" i="4"/>
  <c r="BN108" i="4"/>
  <c r="BM108" i="4"/>
  <c r="BL108" i="4"/>
  <c r="BK108" i="4"/>
  <c r="BJ108" i="4"/>
  <c r="CJ107" i="4"/>
  <c r="CI107" i="4"/>
  <c r="CH107" i="4"/>
  <c r="CG107" i="4"/>
  <c r="CF107" i="4"/>
  <c r="CE107" i="4"/>
  <c r="CD107" i="4"/>
  <c r="CC107" i="4"/>
  <c r="CB107" i="4"/>
  <c r="CA107" i="4"/>
  <c r="BZ107" i="4"/>
  <c r="BY107" i="4"/>
  <c r="BX107" i="4"/>
  <c r="BW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CJ106" i="4"/>
  <c r="CI106" i="4"/>
  <c r="CH106" i="4"/>
  <c r="CG106" i="4"/>
  <c r="CF106" i="4"/>
  <c r="CE106" i="4"/>
  <c r="CD106" i="4"/>
  <c r="CC106" i="4"/>
  <c r="CB106" i="4"/>
  <c r="CA106" i="4"/>
  <c r="BZ106" i="4"/>
  <c r="BY106" i="4"/>
  <c r="BX106" i="4"/>
  <c r="BW106" i="4"/>
  <c r="BU106" i="4"/>
  <c r="BT106" i="4"/>
  <c r="BS106" i="4"/>
  <c r="BR106" i="4"/>
  <c r="BQ106" i="4"/>
  <c r="BP106" i="4"/>
  <c r="BO106" i="4"/>
  <c r="BN106" i="4"/>
  <c r="BM106" i="4"/>
  <c r="BL106" i="4"/>
  <c r="BK106" i="4"/>
  <c r="BJ106" i="4"/>
  <c r="CJ105" i="4"/>
  <c r="CI105" i="4"/>
  <c r="CH105" i="4"/>
  <c r="CG105" i="4"/>
  <c r="CF105" i="4"/>
  <c r="CE105" i="4"/>
  <c r="CD105" i="4"/>
  <c r="CC105" i="4"/>
  <c r="CB105" i="4"/>
  <c r="CA105" i="4"/>
  <c r="BZ105" i="4"/>
  <c r="BY105" i="4"/>
  <c r="BX105" i="4"/>
  <c r="BW105" i="4"/>
  <c r="BU105" i="4"/>
  <c r="BT105" i="4"/>
  <c r="BS105" i="4"/>
  <c r="BR105" i="4"/>
  <c r="BQ105" i="4"/>
  <c r="BP105" i="4"/>
  <c r="BO105" i="4"/>
  <c r="BN105" i="4"/>
  <c r="BM105" i="4"/>
  <c r="BL105" i="4"/>
  <c r="BK105" i="4"/>
  <c r="BJ105" i="4"/>
  <c r="CJ104" i="4"/>
  <c r="CI104" i="4"/>
  <c r="CH104" i="4"/>
  <c r="CG104" i="4"/>
  <c r="CF104" i="4"/>
  <c r="CE104" i="4"/>
  <c r="CD104" i="4"/>
  <c r="CC104" i="4"/>
  <c r="CB104" i="4"/>
  <c r="CA104" i="4"/>
  <c r="BZ104" i="4"/>
  <c r="BY104" i="4"/>
  <c r="BX104" i="4"/>
  <c r="BW104" i="4"/>
  <c r="BU104" i="4"/>
  <c r="BT104" i="4"/>
  <c r="BS104" i="4"/>
  <c r="BR104" i="4"/>
  <c r="BQ104" i="4"/>
  <c r="BP104" i="4"/>
  <c r="BO104" i="4"/>
  <c r="BN104" i="4"/>
  <c r="BM104" i="4"/>
  <c r="BL104" i="4"/>
  <c r="BK104" i="4"/>
  <c r="BJ104" i="4"/>
  <c r="CJ103" i="4"/>
  <c r="CI103" i="4"/>
  <c r="CH103" i="4"/>
  <c r="CG103" i="4"/>
  <c r="CF103" i="4"/>
  <c r="CE103" i="4"/>
  <c r="CD103" i="4"/>
  <c r="CC103" i="4"/>
  <c r="CB103" i="4"/>
  <c r="CA103" i="4"/>
  <c r="BZ103" i="4"/>
  <c r="BY103" i="4"/>
  <c r="BX103" i="4"/>
  <c r="BW103" i="4"/>
  <c r="BU103" i="4"/>
  <c r="BT103" i="4"/>
  <c r="BS103" i="4"/>
  <c r="BR103" i="4"/>
  <c r="BQ103" i="4"/>
  <c r="BP103" i="4"/>
  <c r="BO103" i="4"/>
  <c r="BN103" i="4"/>
  <c r="BM103" i="4"/>
  <c r="BL103" i="4"/>
  <c r="BK103" i="4"/>
  <c r="BJ103" i="4"/>
  <c r="CJ102" i="4"/>
  <c r="CI102" i="4"/>
  <c r="CH102" i="4"/>
  <c r="CG102" i="4"/>
  <c r="CF102" i="4"/>
  <c r="CE102" i="4"/>
  <c r="CD102" i="4"/>
  <c r="CC102" i="4"/>
  <c r="CB102" i="4"/>
  <c r="CA102" i="4"/>
  <c r="BZ102" i="4"/>
  <c r="BY102" i="4"/>
  <c r="BX102" i="4"/>
  <c r="BW102" i="4"/>
  <c r="BU102" i="4"/>
  <c r="BT102" i="4"/>
  <c r="BS102" i="4"/>
  <c r="BR102" i="4"/>
  <c r="BQ102" i="4"/>
  <c r="BP102" i="4"/>
  <c r="BO102" i="4"/>
  <c r="BN102" i="4"/>
  <c r="BM102" i="4"/>
  <c r="BL102" i="4"/>
  <c r="BK102" i="4"/>
  <c r="BJ102" i="4"/>
  <c r="CJ101" i="4"/>
  <c r="CI101" i="4"/>
  <c r="CH101" i="4"/>
  <c r="CG101" i="4"/>
  <c r="CF101" i="4"/>
  <c r="CE101" i="4"/>
  <c r="CD101" i="4"/>
  <c r="CC101" i="4"/>
  <c r="CB101" i="4"/>
  <c r="CA101" i="4"/>
  <c r="BZ101" i="4"/>
  <c r="BY101" i="4"/>
  <c r="BX101" i="4"/>
  <c r="BW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CJ100" i="4"/>
  <c r="CI100" i="4"/>
  <c r="CH100" i="4"/>
  <c r="CG100" i="4"/>
  <c r="CF100" i="4"/>
  <c r="CE100" i="4"/>
  <c r="CD100" i="4"/>
  <c r="CC100" i="4"/>
  <c r="CB100" i="4"/>
  <c r="CA100" i="4"/>
  <c r="BZ100" i="4"/>
  <c r="BY100" i="4"/>
  <c r="BX100" i="4"/>
  <c r="BW100" i="4"/>
  <c r="BU100" i="4"/>
  <c r="BT100" i="4"/>
  <c r="BS100" i="4"/>
  <c r="BR100" i="4"/>
  <c r="BQ100" i="4"/>
  <c r="BP100" i="4"/>
  <c r="BO100" i="4"/>
  <c r="BN100" i="4"/>
  <c r="BM100" i="4"/>
  <c r="BL100" i="4"/>
  <c r="BK100" i="4"/>
  <c r="BJ100" i="4"/>
  <c r="CJ99" i="4"/>
  <c r="CI99" i="4"/>
  <c r="CH99" i="4"/>
  <c r="CG99" i="4"/>
  <c r="CF99" i="4"/>
  <c r="CE99" i="4"/>
  <c r="CD99" i="4"/>
  <c r="CC99" i="4"/>
  <c r="CB99" i="4"/>
  <c r="CA99" i="4"/>
  <c r="BZ99" i="4"/>
  <c r="BY99" i="4"/>
  <c r="BX99" i="4"/>
  <c r="BW99" i="4"/>
  <c r="BU99" i="4"/>
  <c r="BT99" i="4"/>
  <c r="BS99" i="4"/>
  <c r="BR99" i="4"/>
  <c r="BQ99" i="4"/>
  <c r="BP99" i="4"/>
  <c r="BO99" i="4"/>
  <c r="BN99" i="4"/>
  <c r="BM99" i="4"/>
  <c r="BL99" i="4"/>
  <c r="BK99" i="4"/>
  <c r="BJ99" i="4"/>
  <c r="CJ98" i="4"/>
  <c r="CI98" i="4"/>
  <c r="CH98" i="4"/>
  <c r="CG98" i="4"/>
  <c r="CF98" i="4"/>
  <c r="CE98" i="4"/>
  <c r="CD98" i="4"/>
  <c r="CC98" i="4"/>
  <c r="CB98" i="4"/>
  <c r="CA98" i="4"/>
  <c r="BZ98" i="4"/>
  <c r="BY98" i="4"/>
  <c r="BX98" i="4"/>
  <c r="BW98" i="4"/>
  <c r="BU98" i="4"/>
  <c r="BT98" i="4"/>
  <c r="BS98" i="4"/>
  <c r="BR98" i="4"/>
  <c r="BQ98" i="4"/>
  <c r="BP98" i="4"/>
  <c r="BO98" i="4"/>
  <c r="BN98" i="4"/>
  <c r="BM98" i="4"/>
  <c r="BL98" i="4"/>
  <c r="BK98" i="4"/>
  <c r="BJ98" i="4"/>
  <c r="CJ97" i="4"/>
  <c r="CI97" i="4"/>
  <c r="CH97" i="4"/>
  <c r="CG97" i="4"/>
  <c r="CF97" i="4"/>
  <c r="CE97" i="4"/>
  <c r="CD97" i="4"/>
  <c r="CC97" i="4"/>
  <c r="CB97" i="4"/>
  <c r="CA97" i="4"/>
  <c r="BZ97" i="4"/>
  <c r="BY97" i="4"/>
  <c r="BX97" i="4"/>
  <c r="BW97" i="4"/>
  <c r="BU97" i="4"/>
  <c r="BT97" i="4"/>
  <c r="BS97" i="4"/>
  <c r="BR97" i="4"/>
  <c r="BQ97" i="4"/>
  <c r="BP97" i="4"/>
  <c r="BO97" i="4"/>
  <c r="BN97" i="4"/>
  <c r="BM97" i="4"/>
  <c r="BL97" i="4"/>
  <c r="BK97" i="4"/>
  <c r="BJ97" i="4"/>
  <c r="CJ96" i="4"/>
  <c r="CI96" i="4"/>
  <c r="CH96" i="4"/>
  <c r="CG96" i="4"/>
  <c r="CF96" i="4"/>
  <c r="CE96" i="4"/>
  <c r="CD96" i="4"/>
  <c r="CC96" i="4"/>
  <c r="CB96" i="4"/>
  <c r="CA96" i="4"/>
  <c r="BZ96" i="4"/>
  <c r="BY96" i="4"/>
  <c r="BX96" i="4"/>
  <c r="BW96" i="4"/>
  <c r="BU96" i="4"/>
  <c r="BT96" i="4"/>
  <c r="BS96" i="4"/>
  <c r="BR96" i="4"/>
  <c r="BQ96" i="4"/>
  <c r="BP96" i="4"/>
  <c r="BO96" i="4"/>
  <c r="BN96" i="4"/>
  <c r="BM96" i="4"/>
  <c r="BL96" i="4"/>
  <c r="BK96" i="4"/>
  <c r="BJ96" i="4"/>
  <c r="CJ95" i="4"/>
  <c r="CI95" i="4"/>
  <c r="CH95" i="4"/>
  <c r="CG95" i="4"/>
  <c r="CF95" i="4"/>
  <c r="CE95" i="4"/>
  <c r="CD95" i="4"/>
  <c r="CC95" i="4"/>
  <c r="CB95" i="4"/>
  <c r="CA95" i="4"/>
  <c r="BZ95" i="4"/>
  <c r="BY95" i="4"/>
  <c r="BX95" i="4"/>
  <c r="BW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CJ94" i="4"/>
  <c r="CI94" i="4"/>
  <c r="CH94" i="4"/>
  <c r="CG94" i="4"/>
  <c r="CF94" i="4"/>
  <c r="CE94" i="4"/>
  <c r="CD94" i="4"/>
  <c r="CC94" i="4"/>
  <c r="CB94" i="4"/>
  <c r="CA94" i="4"/>
  <c r="BZ94" i="4"/>
  <c r="BY94" i="4"/>
  <c r="BX94" i="4"/>
  <c r="BW94" i="4"/>
  <c r="BU94" i="4"/>
  <c r="BT94" i="4"/>
  <c r="BS94" i="4"/>
  <c r="BR94" i="4"/>
  <c r="BQ94" i="4"/>
  <c r="BP94" i="4"/>
  <c r="BO94" i="4"/>
  <c r="BN94" i="4"/>
  <c r="BM94" i="4"/>
  <c r="BL94" i="4"/>
  <c r="BK94" i="4"/>
  <c r="BJ94" i="4"/>
  <c r="CJ93" i="4"/>
  <c r="CI93" i="4"/>
  <c r="CH93" i="4"/>
  <c r="CG93" i="4"/>
  <c r="CF93" i="4"/>
  <c r="CE93" i="4"/>
  <c r="CD93" i="4"/>
  <c r="CC93" i="4"/>
  <c r="CB93" i="4"/>
  <c r="CA93" i="4"/>
  <c r="BZ93" i="4"/>
  <c r="BY93" i="4"/>
  <c r="BX93" i="4"/>
  <c r="BW93" i="4"/>
  <c r="BU93" i="4"/>
  <c r="BT93" i="4"/>
  <c r="BS93" i="4"/>
  <c r="BR93" i="4"/>
  <c r="BQ93" i="4"/>
  <c r="BP93" i="4"/>
  <c r="BO93" i="4"/>
  <c r="BN93" i="4"/>
  <c r="BM93" i="4"/>
  <c r="BL93" i="4"/>
  <c r="BK93" i="4"/>
  <c r="BJ93" i="4"/>
  <c r="CJ92" i="4"/>
  <c r="CI92" i="4"/>
  <c r="CH92" i="4"/>
  <c r="CG92" i="4"/>
  <c r="CF92" i="4"/>
  <c r="CE92" i="4"/>
  <c r="CD92" i="4"/>
  <c r="CC92" i="4"/>
  <c r="CB92" i="4"/>
  <c r="CA92" i="4"/>
  <c r="BZ92" i="4"/>
  <c r="BY92" i="4"/>
  <c r="BX92" i="4"/>
  <c r="BW92" i="4"/>
  <c r="BU92" i="4"/>
  <c r="BT92" i="4"/>
  <c r="BS92" i="4"/>
  <c r="BR92" i="4"/>
  <c r="BQ92" i="4"/>
  <c r="BP92" i="4"/>
  <c r="BO92" i="4"/>
  <c r="BN92" i="4"/>
  <c r="BM92" i="4"/>
  <c r="BL92" i="4"/>
  <c r="BK92" i="4"/>
  <c r="BJ92" i="4"/>
  <c r="CJ91" i="4"/>
  <c r="CI91" i="4"/>
  <c r="CH91" i="4"/>
  <c r="CG91" i="4"/>
  <c r="CF91" i="4"/>
  <c r="CE91" i="4"/>
  <c r="CD91" i="4"/>
  <c r="CC91" i="4"/>
  <c r="CB91" i="4"/>
  <c r="CA91" i="4"/>
  <c r="BZ91" i="4"/>
  <c r="BY91" i="4"/>
  <c r="BX91" i="4"/>
  <c r="BW91" i="4"/>
  <c r="BU91" i="4"/>
  <c r="BT91" i="4"/>
  <c r="BS91" i="4"/>
  <c r="BR91" i="4"/>
  <c r="BQ91" i="4"/>
  <c r="BP91" i="4"/>
  <c r="BO91" i="4"/>
  <c r="BN91" i="4"/>
  <c r="BM91" i="4"/>
  <c r="BL91" i="4"/>
  <c r="BK91" i="4"/>
  <c r="BJ91" i="4"/>
  <c r="CJ90" i="4"/>
  <c r="CI90" i="4"/>
  <c r="CH90" i="4"/>
  <c r="CG90" i="4"/>
  <c r="CF90" i="4"/>
  <c r="CE90" i="4"/>
  <c r="CD90" i="4"/>
  <c r="CC90" i="4"/>
  <c r="CB90" i="4"/>
  <c r="CA90" i="4"/>
  <c r="BZ90" i="4"/>
  <c r="BY90" i="4"/>
  <c r="BX90" i="4"/>
  <c r="BW90" i="4"/>
  <c r="BU90" i="4"/>
  <c r="BT90" i="4"/>
  <c r="BS90" i="4"/>
  <c r="BR90" i="4"/>
  <c r="BQ90" i="4"/>
  <c r="BP90" i="4"/>
  <c r="BO90" i="4"/>
  <c r="BN90" i="4"/>
  <c r="BM90" i="4"/>
  <c r="BL90" i="4"/>
  <c r="BK90" i="4"/>
  <c r="BJ90" i="4"/>
  <c r="CJ89" i="4"/>
  <c r="CI89" i="4"/>
  <c r="CH89" i="4"/>
  <c r="CG89" i="4"/>
  <c r="CF89" i="4"/>
  <c r="CE89" i="4"/>
  <c r="CD89" i="4"/>
  <c r="CC89" i="4"/>
  <c r="CB89" i="4"/>
  <c r="CA89" i="4"/>
  <c r="BZ89" i="4"/>
  <c r="BY89" i="4"/>
  <c r="BX89" i="4"/>
  <c r="BW89" i="4"/>
  <c r="BU89" i="4"/>
  <c r="BT89" i="4"/>
  <c r="BS89" i="4"/>
  <c r="BR89" i="4"/>
  <c r="BQ89" i="4"/>
  <c r="BP89" i="4"/>
  <c r="BO89" i="4"/>
  <c r="BN89" i="4"/>
  <c r="BM89" i="4"/>
  <c r="BK89" i="4"/>
  <c r="BJ89" i="4"/>
  <c r="CJ88" i="4"/>
  <c r="CI88" i="4"/>
  <c r="CH88" i="4"/>
  <c r="CG88" i="4"/>
  <c r="CF88" i="4"/>
  <c r="CE88" i="4"/>
  <c r="CD88" i="4"/>
  <c r="CC88" i="4"/>
  <c r="CB88" i="4"/>
  <c r="CA88" i="4"/>
  <c r="BZ88" i="4"/>
  <c r="BY88" i="4"/>
  <c r="BX88" i="4"/>
  <c r="BW88" i="4"/>
  <c r="BU88" i="4"/>
  <c r="BT88" i="4"/>
  <c r="BS88" i="4"/>
  <c r="BR88" i="4"/>
  <c r="BQ88" i="4"/>
  <c r="BP88" i="4"/>
  <c r="BO88" i="4"/>
  <c r="BN88" i="4"/>
  <c r="BM88" i="4"/>
  <c r="BK88" i="4"/>
  <c r="BJ88" i="4"/>
  <c r="CJ87" i="4"/>
  <c r="CI87" i="4"/>
  <c r="CH87" i="4"/>
  <c r="CG87" i="4"/>
  <c r="CF87" i="4"/>
  <c r="CE87" i="4"/>
  <c r="CD87" i="4"/>
  <c r="CC87" i="4"/>
  <c r="CB87" i="4"/>
  <c r="CA87" i="4"/>
  <c r="BZ87" i="4"/>
  <c r="BY87" i="4"/>
  <c r="BX87" i="4"/>
  <c r="BW87" i="4"/>
  <c r="BU87" i="4"/>
  <c r="BT87" i="4"/>
  <c r="BS87" i="4"/>
  <c r="BR87" i="4"/>
  <c r="BQ87" i="4"/>
  <c r="BP87" i="4"/>
  <c r="BO87" i="4"/>
  <c r="BN87" i="4"/>
  <c r="BM87" i="4"/>
  <c r="BL87" i="4"/>
  <c r="BK87" i="4"/>
  <c r="BJ87" i="4"/>
  <c r="CJ86" i="4"/>
  <c r="CI86" i="4"/>
  <c r="CH86" i="4"/>
  <c r="CG86" i="4"/>
  <c r="CF86" i="4"/>
  <c r="CE86" i="4"/>
  <c r="CD86" i="4"/>
  <c r="CC86" i="4"/>
  <c r="CB86" i="4"/>
  <c r="CA86" i="4"/>
  <c r="BZ86" i="4"/>
  <c r="BY86" i="4"/>
  <c r="BX86" i="4"/>
  <c r="BW86" i="4"/>
  <c r="BU86" i="4"/>
  <c r="BT86" i="4"/>
  <c r="BS86" i="4"/>
  <c r="BR86" i="4"/>
  <c r="BQ86" i="4"/>
  <c r="BP86" i="4"/>
  <c r="BO86" i="4"/>
  <c r="BN86" i="4"/>
  <c r="BM86" i="4"/>
  <c r="BL86" i="4"/>
  <c r="BK86" i="4"/>
  <c r="BJ86" i="4"/>
  <c r="CJ85" i="4"/>
  <c r="CI85" i="4"/>
  <c r="CH85" i="4"/>
  <c r="CG85" i="4"/>
  <c r="CF85" i="4"/>
  <c r="CE85" i="4"/>
  <c r="CD85" i="4"/>
  <c r="CC85" i="4"/>
  <c r="CB85" i="4"/>
  <c r="CA85" i="4"/>
  <c r="BZ85" i="4"/>
  <c r="BY85" i="4"/>
  <c r="BX85" i="4"/>
  <c r="BW85" i="4"/>
  <c r="BU85" i="4"/>
  <c r="BT85" i="4"/>
  <c r="BS85" i="4"/>
  <c r="BR85" i="4"/>
  <c r="BQ85" i="4"/>
  <c r="BP85" i="4"/>
  <c r="BO85" i="4"/>
  <c r="BN85" i="4"/>
  <c r="BM85" i="4"/>
  <c r="BL85" i="4"/>
  <c r="BK85" i="4"/>
  <c r="BJ85" i="4"/>
  <c r="CJ84" i="4"/>
  <c r="CI84" i="4"/>
  <c r="CH84" i="4"/>
  <c r="CG84" i="4"/>
  <c r="CF84" i="4"/>
  <c r="CE84" i="4"/>
  <c r="CD84" i="4"/>
  <c r="CC84" i="4"/>
  <c r="CB84" i="4"/>
  <c r="CA84" i="4"/>
  <c r="BZ84" i="4"/>
  <c r="BY84" i="4"/>
  <c r="BX84" i="4"/>
  <c r="BW84" i="4"/>
  <c r="BU84" i="4"/>
  <c r="BT84" i="4"/>
  <c r="BS84" i="4"/>
  <c r="BR84" i="4"/>
  <c r="BQ84" i="4"/>
  <c r="BP84" i="4"/>
  <c r="BO84" i="4"/>
  <c r="BN84" i="4"/>
  <c r="BM84" i="4"/>
  <c r="BL84" i="4"/>
  <c r="BK84" i="4"/>
  <c r="BJ84" i="4"/>
  <c r="CJ83" i="4"/>
  <c r="CI83" i="4"/>
  <c r="CH83" i="4"/>
  <c r="CG83" i="4"/>
  <c r="CF83" i="4"/>
  <c r="CE83" i="4"/>
  <c r="CD83" i="4"/>
  <c r="CC83" i="4"/>
  <c r="CB83" i="4"/>
  <c r="CA83" i="4"/>
  <c r="BZ83" i="4"/>
  <c r="BY83" i="4"/>
  <c r="BX83" i="4"/>
  <c r="BW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CJ82" i="4"/>
  <c r="CI82" i="4"/>
  <c r="CH82" i="4"/>
  <c r="CG82" i="4"/>
  <c r="CF82" i="4"/>
  <c r="CE82" i="4"/>
  <c r="CD82" i="4"/>
  <c r="CC82" i="4"/>
  <c r="CB82" i="4"/>
  <c r="CA82" i="4"/>
  <c r="BZ82" i="4"/>
  <c r="BY82" i="4"/>
  <c r="BX82" i="4"/>
  <c r="BW82" i="4"/>
  <c r="BU82" i="4"/>
  <c r="BT82" i="4"/>
  <c r="BS82" i="4"/>
  <c r="BR82" i="4"/>
  <c r="BQ82" i="4"/>
  <c r="BP82" i="4"/>
  <c r="BO82" i="4"/>
  <c r="BN82" i="4"/>
  <c r="BM82" i="4"/>
  <c r="BL82" i="4"/>
  <c r="BK82" i="4"/>
  <c r="BJ82" i="4"/>
  <c r="CJ81" i="4"/>
  <c r="CI81" i="4"/>
  <c r="CH81" i="4"/>
  <c r="CG81" i="4"/>
  <c r="CF81" i="4"/>
  <c r="CE81" i="4"/>
  <c r="CD81" i="4"/>
  <c r="CC81" i="4"/>
  <c r="CB81" i="4"/>
  <c r="CA81" i="4"/>
  <c r="BZ81" i="4"/>
  <c r="BY81" i="4"/>
  <c r="BX81" i="4"/>
  <c r="BW81" i="4"/>
  <c r="BU81" i="4"/>
  <c r="BT81" i="4"/>
  <c r="BS81" i="4"/>
  <c r="BR81" i="4"/>
  <c r="BQ81" i="4"/>
  <c r="BP81" i="4"/>
  <c r="BO81" i="4"/>
  <c r="BN81" i="4"/>
  <c r="BM81" i="4"/>
  <c r="BL81" i="4"/>
  <c r="BK81" i="4"/>
  <c r="BJ81" i="4"/>
  <c r="CJ80" i="4"/>
  <c r="CI80" i="4"/>
  <c r="CH80" i="4"/>
  <c r="CG80" i="4"/>
  <c r="CF80" i="4"/>
  <c r="CE80" i="4"/>
  <c r="CD80" i="4"/>
  <c r="CC80" i="4"/>
  <c r="CB80" i="4"/>
  <c r="CA80" i="4"/>
  <c r="BZ80" i="4"/>
  <c r="BY80" i="4"/>
  <c r="BX80" i="4"/>
  <c r="BW80" i="4"/>
  <c r="BU80" i="4"/>
  <c r="BT80" i="4"/>
  <c r="BS80" i="4"/>
  <c r="BR80" i="4"/>
  <c r="BQ80" i="4"/>
  <c r="BP80" i="4"/>
  <c r="BO80" i="4"/>
  <c r="BN80" i="4"/>
  <c r="BM80" i="4"/>
  <c r="BL80" i="4"/>
  <c r="BK80" i="4"/>
  <c r="BJ80" i="4"/>
  <c r="CJ79" i="4"/>
  <c r="CI79" i="4"/>
  <c r="CH79" i="4"/>
  <c r="CG79" i="4"/>
  <c r="CF79" i="4"/>
  <c r="CE79" i="4"/>
  <c r="CD79" i="4"/>
  <c r="CC79" i="4"/>
  <c r="CB79" i="4"/>
  <c r="CA79" i="4"/>
  <c r="BZ79" i="4"/>
  <c r="BY79" i="4"/>
  <c r="BX79" i="4"/>
  <c r="BW79" i="4"/>
  <c r="BU79" i="4"/>
  <c r="BT79" i="4"/>
  <c r="BS79" i="4"/>
  <c r="BR79" i="4"/>
  <c r="BQ79" i="4"/>
  <c r="BP79" i="4"/>
  <c r="BO79" i="4"/>
  <c r="BN79" i="4"/>
  <c r="BM79" i="4"/>
  <c r="BL79" i="4"/>
  <c r="BK79" i="4"/>
  <c r="BJ79" i="4"/>
  <c r="CJ78" i="4"/>
  <c r="CI78" i="4"/>
  <c r="CH78" i="4"/>
  <c r="CG78" i="4"/>
  <c r="CF78" i="4"/>
  <c r="CE78" i="4"/>
  <c r="CD78" i="4"/>
  <c r="CC78" i="4"/>
  <c r="CB78" i="4"/>
  <c r="CA78" i="4"/>
  <c r="BZ78" i="4"/>
  <c r="BY78" i="4"/>
  <c r="BX78" i="4"/>
  <c r="BW78" i="4"/>
  <c r="BU78" i="4"/>
  <c r="BT78" i="4"/>
  <c r="BS78" i="4"/>
  <c r="BR78" i="4"/>
  <c r="BQ78" i="4"/>
  <c r="BP78" i="4"/>
  <c r="BO78" i="4"/>
  <c r="BN78" i="4"/>
  <c r="BM78" i="4"/>
  <c r="BL78" i="4"/>
  <c r="BK78" i="4"/>
  <c r="BJ78" i="4"/>
  <c r="CJ77" i="4"/>
  <c r="CI77" i="4"/>
  <c r="CH77" i="4"/>
  <c r="CG77" i="4"/>
  <c r="CF77" i="4"/>
  <c r="CE77" i="4"/>
  <c r="CD77" i="4"/>
  <c r="CC77" i="4"/>
  <c r="CB77" i="4"/>
  <c r="CA77" i="4"/>
  <c r="BZ77" i="4"/>
  <c r="BY77" i="4"/>
  <c r="BX77" i="4"/>
  <c r="BW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CJ76" i="4"/>
  <c r="CI76" i="4"/>
  <c r="CH76" i="4"/>
  <c r="CG76" i="4"/>
  <c r="CF76" i="4"/>
  <c r="CE76" i="4"/>
  <c r="CD76" i="4"/>
  <c r="CC76" i="4"/>
  <c r="CB76" i="4"/>
  <c r="CA76" i="4"/>
  <c r="BZ76" i="4"/>
  <c r="BY76" i="4"/>
  <c r="BX76" i="4"/>
  <c r="BW76" i="4"/>
  <c r="BU76" i="4"/>
  <c r="BT76" i="4"/>
  <c r="BS76" i="4"/>
  <c r="BR76" i="4"/>
  <c r="BQ76" i="4"/>
  <c r="BP76" i="4"/>
  <c r="BO76" i="4"/>
  <c r="BN76" i="4"/>
  <c r="BM76" i="4"/>
  <c r="BL76" i="4"/>
  <c r="BK76" i="4"/>
  <c r="BJ76" i="4"/>
  <c r="CJ75" i="4"/>
  <c r="CI75" i="4"/>
  <c r="CH75" i="4"/>
  <c r="CG75" i="4"/>
  <c r="CF75" i="4"/>
  <c r="CE75" i="4"/>
  <c r="CD75" i="4"/>
  <c r="CC75" i="4"/>
  <c r="CB75" i="4"/>
  <c r="CA75" i="4"/>
  <c r="BZ75" i="4"/>
  <c r="BY75" i="4"/>
  <c r="BX75" i="4"/>
  <c r="BW75" i="4"/>
  <c r="BU75" i="4"/>
  <c r="BT75" i="4"/>
  <c r="BS75" i="4"/>
  <c r="BR75" i="4"/>
  <c r="BQ75" i="4"/>
  <c r="BP75" i="4"/>
  <c r="BO75" i="4"/>
  <c r="BN75" i="4"/>
  <c r="BM75" i="4"/>
  <c r="BL75" i="4"/>
  <c r="BK75" i="4"/>
  <c r="BJ75" i="4"/>
  <c r="CJ74" i="4"/>
  <c r="CI74" i="4"/>
  <c r="CH74" i="4"/>
  <c r="CG74" i="4"/>
  <c r="CF74" i="4"/>
  <c r="CE74" i="4"/>
  <c r="CD74" i="4"/>
  <c r="CC74" i="4"/>
  <c r="CB74" i="4"/>
  <c r="CA74" i="4"/>
  <c r="BZ74" i="4"/>
  <c r="BY74" i="4"/>
  <c r="BX74" i="4"/>
  <c r="BW74" i="4"/>
  <c r="BU74" i="4"/>
  <c r="BT74" i="4"/>
  <c r="BS74" i="4"/>
  <c r="BR74" i="4"/>
  <c r="BQ74" i="4"/>
  <c r="BP74" i="4"/>
  <c r="BO74" i="4"/>
  <c r="BN74" i="4"/>
  <c r="BM74" i="4"/>
  <c r="BL74" i="4"/>
  <c r="BK74" i="4"/>
  <c r="BJ74" i="4"/>
  <c r="CJ73" i="4"/>
  <c r="CI73" i="4"/>
  <c r="CH73" i="4"/>
  <c r="CG73" i="4"/>
  <c r="CF73" i="4"/>
  <c r="CE73" i="4"/>
  <c r="CD73" i="4"/>
  <c r="CC73" i="4"/>
  <c r="CB73" i="4"/>
  <c r="CA73" i="4"/>
  <c r="BZ73" i="4"/>
  <c r="BY73" i="4"/>
  <c r="BX73" i="4"/>
  <c r="BW73" i="4"/>
  <c r="BU73" i="4"/>
  <c r="BT73" i="4"/>
  <c r="BS73" i="4"/>
  <c r="BR73" i="4"/>
  <c r="BQ73" i="4"/>
  <c r="BP73" i="4"/>
  <c r="BO73" i="4"/>
  <c r="BN73" i="4"/>
  <c r="BM73" i="4"/>
  <c r="BL73" i="4"/>
  <c r="BK73" i="4"/>
  <c r="BJ73" i="4"/>
  <c r="CJ72" i="4"/>
  <c r="CI72" i="4"/>
  <c r="CH72" i="4"/>
  <c r="CG72" i="4"/>
  <c r="CF72" i="4"/>
  <c r="CE72" i="4"/>
  <c r="CD72" i="4"/>
  <c r="CC72" i="4"/>
  <c r="CB72" i="4"/>
  <c r="CA72" i="4"/>
  <c r="BZ72" i="4"/>
  <c r="BY72" i="4"/>
  <c r="BX72" i="4"/>
  <c r="BW72" i="4"/>
  <c r="BU72" i="4"/>
  <c r="BT72" i="4"/>
  <c r="BS72" i="4"/>
  <c r="BR72" i="4"/>
  <c r="BQ72" i="4"/>
  <c r="BP72" i="4"/>
  <c r="BO72" i="4"/>
  <c r="BN72" i="4"/>
  <c r="BM72" i="4"/>
  <c r="BL72" i="4"/>
  <c r="BK72" i="4"/>
  <c r="BJ72" i="4"/>
  <c r="CJ71" i="4"/>
  <c r="CI71" i="4"/>
  <c r="CH71" i="4"/>
  <c r="CG71" i="4"/>
  <c r="CF71" i="4"/>
  <c r="CE71" i="4"/>
  <c r="CD71" i="4"/>
  <c r="CC71" i="4"/>
  <c r="CB71" i="4"/>
  <c r="CA71" i="4"/>
  <c r="BZ71" i="4"/>
  <c r="BY71" i="4"/>
  <c r="BX71" i="4"/>
  <c r="BW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CJ70" i="4"/>
  <c r="CI70" i="4"/>
  <c r="CH70" i="4"/>
  <c r="CG70" i="4"/>
  <c r="CF70" i="4"/>
  <c r="CE70" i="4"/>
  <c r="CD70" i="4"/>
  <c r="CC70" i="4"/>
  <c r="CB70" i="4"/>
  <c r="CA70" i="4"/>
  <c r="BZ70" i="4"/>
  <c r="BY70" i="4"/>
  <c r="BX70" i="4"/>
  <c r="BW70" i="4"/>
  <c r="BU70" i="4"/>
  <c r="BT70" i="4"/>
  <c r="BS70" i="4"/>
  <c r="BR70" i="4"/>
  <c r="BQ70" i="4"/>
  <c r="BP70" i="4"/>
  <c r="BO70" i="4"/>
  <c r="BN70" i="4"/>
  <c r="BM70" i="4"/>
  <c r="BL70" i="4"/>
  <c r="BK70" i="4"/>
  <c r="BJ70" i="4"/>
  <c r="CJ69" i="4"/>
  <c r="CI69" i="4"/>
  <c r="CH69" i="4"/>
  <c r="CG69" i="4"/>
  <c r="CF69" i="4"/>
  <c r="CE69" i="4"/>
  <c r="CD69" i="4"/>
  <c r="CC69" i="4"/>
  <c r="CB69" i="4"/>
  <c r="CA69" i="4"/>
  <c r="BZ69" i="4"/>
  <c r="BY69" i="4"/>
  <c r="BX69" i="4"/>
  <c r="BW69" i="4"/>
  <c r="BU69" i="4"/>
  <c r="BT69" i="4"/>
  <c r="BS69" i="4"/>
  <c r="BR69" i="4"/>
  <c r="BQ69" i="4"/>
  <c r="BP69" i="4"/>
  <c r="BO69" i="4"/>
  <c r="BN69" i="4"/>
  <c r="BM69" i="4"/>
  <c r="BL69" i="4"/>
  <c r="BK69" i="4"/>
  <c r="BJ69" i="4"/>
  <c r="CJ68" i="4"/>
  <c r="CI68" i="4"/>
  <c r="CH68" i="4"/>
  <c r="CG68" i="4"/>
  <c r="CF68" i="4"/>
  <c r="CE68" i="4"/>
  <c r="CD68" i="4"/>
  <c r="CC68" i="4"/>
  <c r="CB68" i="4"/>
  <c r="CA68" i="4"/>
  <c r="BZ68" i="4"/>
  <c r="BY68" i="4"/>
  <c r="BX68" i="4"/>
  <c r="BW68" i="4"/>
  <c r="BU68" i="4"/>
  <c r="BT68" i="4"/>
  <c r="BS68" i="4"/>
  <c r="BR68" i="4"/>
  <c r="BQ68" i="4"/>
  <c r="BP68" i="4"/>
  <c r="BO68" i="4"/>
  <c r="BN68" i="4"/>
  <c r="BM68" i="4"/>
  <c r="BL68" i="4"/>
  <c r="BK68" i="4"/>
  <c r="BJ68" i="4"/>
  <c r="CJ67" i="4"/>
  <c r="CI67" i="4"/>
  <c r="CH67" i="4"/>
  <c r="CG67" i="4"/>
  <c r="CF67" i="4"/>
  <c r="CE67" i="4"/>
  <c r="CD67" i="4"/>
  <c r="CC67" i="4"/>
  <c r="CB67" i="4"/>
  <c r="CA67" i="4"/>
  <c r="BZ67" i="4"/>
  <c r="BY67" i="4"/>
  <c r="BX67" i="4"/>
  <c r="BW67" i="4"/>
  <c r="BU67" i="4"/>
  <c r="BT67" i="4"/>
  <c r="BS67" i="4"/>
  <c r="BR67" i="4"/>
  <c r="BQ67" i="4"/>
  <c r="BP67" i="4"/>
  <c r="BO67" i="4"/>
  <c r="BN67" i="4"/>
  <c r="BM67" i="4"/>
  <c r="BL67" i="4"/>
  <c r="BK67" i="4"/>
  <c r="BJ67" i="4"/>
  <c r="CJ66" i="4"/>
  <c r="CI66" i="4"/>
  <c r="CH66" i="4"/>
  <c r="CG66" i="4"/>
  <c r="CF66" i="4"/>
  <c r="CE66" i="4"/>
  <c r="CD66" i="4"/>
  <c r="CC66" i="4"/>
  <c r="CB66" i="4"/>
  <c r="CA66" i="4"/>
  <c r="BZ66" i="4"/>
  <c r="BY66" i="4"/>
  <c r="BX66" i="4"/>
  <c r="BW66" i="4"/>
  <c r="BU66" i="4"/>
  <c r="BT66" i="4"/>
  <c r="BS66" i="4"/>
  <c r="BR66" i="4"/>
  <c r="BQ66" i="4"/>
  <c r="BP66" i="4"/>
  <c r="BO66" i="4"/>
  <c r="BN66" i="4"/>
  <c r="BM66" i="4"/>
  <c r="BL66" i="4"/>
  <c r="BK66" i="4"/>
  <c r="BJ66" i="4"/>
  <c r="CJ65" i="4"/>
  <c r="CI65" i="4"/>
  <c r="CH65" i="4"/>
  <c r="CG65" i="4"/>
  <c r="CF65" i="4"/>
  <c r="CE65" i="4"/>
  <c r="CD65" i="4"/>
  <c r="CC65" i="4"/>
  <c r="CB65" i="4"/>
  <c r="CA65" i="4"/>
  <c r="BZ65" i="4"/>
  <c r="BY65" i="4"/>
  <c r="BX65" i="4"/>
  <c r="BW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CJ64" i="4"/>
  <c r="CI64" i="4"/>
  <c r="CH64" i="4"/>
  <c r="CG64" i="4"/>
  <c r="CF64" i="4"/>
  <c r="CE64" i="4"/>
  <c r="CD64" i="4"/>
  <c r="CC64" i="4"/>
  <c r="CB64" i="4"/>
  <c r="CA64" i="4"/>
  <c r="BZ64" i="4"/>
  <c r="BY64" i="4"/>
  <c r="BX64" i="4"/>
  <c r="BW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CJ63" i="4"/>
  <c r="CI63" i="4"/>
  <c r="CH63" i="4"/>
  <c r="CG63" i="4"/>
  <c r="CF63" i="4"/>
  <c r="CE63" i="4"/>
  <c r="CD63" i="4"/>
  <c r="CC63" i="4"/>
  <c r="CB63" i="4"/>
  <c r="CA63" i="4"/>
  <c r="BZ63" i="4"/>
  <c r="BY63" i="4"/>
  <c r="BX63" i="4"/>
  <c r="BW63" i="4"/>
  <c r="BU63" i="4"/>
  <c r="BT63" i="4"/>
  <c r="BS63" i="4"/>
  <c r="BR63" i="4"/>
  <c r="BQ63" i="4"/>
  <c r="BP63" i="4"/>
  <c r="BO63" i="4"/>
  <c r="BN63" i="4"/>
  <c r="BM63" i="4"/>
  <c r="BL63" i="4"/>
  <c r="BK63" i="4"/>
  <c r="BJ63" i="4"/>
  <c r="CJ62" i="4"/>
  <c r="CI62" i="4"/>
  <c r="CH62" i="4"/>
  <c r="CG62" i="4"/>
  <c r="CF62" i="4"/>
  <c r="CE62" i="4"/>
  <c r="CD62" i="4"/>
  <c r="CC62" i="4"/>
  <c r="CB62" i="4"/>
  <c r="CA62" i="4"/>
  <c r="BZ62" i="4"/>
  <c r="BY62" i="4"/>
  <c r="BX62" i="4"/>
  <c r="BW62" i="4"/>
  <c r="BU62" i="4"/>
  <c r="BT62" i="4"/>
  <c r="BS62" i="4"/>
  <c r="BR62" i="4"/>
  <c r="BQ62" i="4"/>
  <c r="BP62" i="4"/>
  <c r="BO62" i="4"/>
  <c r="BN62" i="4"/>
  <c r="BM62" i="4"/>
  <c r="BL62" i="4"/>
  <c r="BK62" i="4"/>
  <c r="BJ62" i="4"/>
  <c r="CJ61" i="4"/>
  <c r="CI61" i="4"/>
  <c r="CH61" i="4"/>
  <c r="CG61" i="4"/>
  <c r="CF61" i="4"/>
  <c r="CE61" i="4"/>
  <c r="CD61" i="4"/>
  <c r="CC61" i="4"/>
  <c r="CB61" i="4"/>
  <c r="CA61" i="4"/>
  <c r="BZ61" i="4"/>
  <c r="BY61" i="4"/>
  <c r="BX61" i="4"/>
  <c r="BW61" i="4"/>
  <c r="BU61" i="4"/>
  <c r="BT61" i="4"/>
  <c r="BS61" i="4"/>
  <c r="BR61" i="4"/>
  <c r="BQ61" i="4"/>
  <c r="BP61" i="4"/>
  <c r="BO61" i="4"/>
  <c r="BN61" i="4"/>
  <c r="BM61" i="4"/>
  <c r="BL61" i="4"/>
  <c r="BK61" i="4"/>
  <c r="BJ61" i="4"/>
  <c r="CJ60" i="4"/>
  <c r="CI60" i="4"/>
  <c r="CH60" i="4"/>
  <c r="CG60" i="4"/>
  <c r="CF60" i="4"/>
  <c r="CE60" i="4"/>
  <c r="CD60" i="4"/>
  <c r="CC60" i="4"/>
  <c r="CB60" i="4"/>
  <c r="CA60" i="4"/>
  <c r="BZ60" i="4"/>
  <c r="BY60" i="4"/>
  <c r="BX60" i="4"/>
  <c r="BW60" i="4"/>
  <c r="BU60" i="4"/>
  <c r="BT60" i="4"/>
  <c r="BS60" i="4"/>
  <c r="BR60" i="4"/>
  <c r="BQ60" i="4"/>
  <c r="BP60" i="4"/>
  <c r="BO60" i="4"/>
  <c r="BN60" i="4"/>
  <c r="BM60" i="4"/>
  <c r="BL60" i="4"/>
  <c r="BK60" i="4"/>
  <c r="BJ60" i="4"/>
  <c r="CJ59" i="4"/>
  <c r="CI59" i="4"/>
  <c r="CH59" i="4"/>
  <c r="CG59" i="4"/>
  <c r="CF59" i="4"/>
  <c r="CE59" i="4"/>
  <c r="CD59" i="4"/>
  <c r="CC59" i="4"/>
  <c r="CB59" i="4"/>
  <c r="CA59" i="4"/>
  <c r="BZ59" i="4"/>
  <c r="BY59" i="4"/>
  <c r="BX59" i="4"/>
  <c r="BW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CJ58" i="4"/>
  <c r="CI58" i="4"/>
  <c r="CH58" i="4"/>
  <c r="CG58" i="4"/>
  <c r="CF58" i="4"/>
  <c r="CE58" i="4"/>
  <c r="CD58" i="4"/>
  <c r="CC58" i="4"/>
  <c r="CB58" i="4"/>
  <c r="CA58" i="4"/>
  <c r="BZ58" i="4"/>
  <c r="BY58" i="4"/>
  <c r="BX58" i="4"/>
  <c r="BW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CJ57" i="4"/>
  <c r="CI57" i="4"/>
  <c r="CH57" i="4"/>
  <c r="CG57" i="4"/>
  <c r="CF57" i="4"/>
  <c r="CE57" i="4"/>
  <c r="CD57" i="4"/>
  <c r="CC57" i="4"/>
  <c r="CB57" i="4"/>
  <c r="CA57" i="4"/>
  <c r="BZ57" i="4"/>
  <c r="BY57" i="4"/>
  <c r="BX57" i="4"/>
  <c r="BW57" i="4"/>
  <c r="BU57" i="4"/>
  <c r="BT57" i="4"/>
  <c r="BS57" i="4"/>
  <c r="BR57" i="4"/>
  <c r="BQ57" i="4"/>
  <c r="BP57" i="4"/>
  <c r="BO57" i="4"/>
  <c r="BN57" i="4"/>
  <c r="BM57" i="4"/>
  <c r="BL57" i="4"/>
  <c r="BK57" i="4"/>
  <c r="BJ57" i="4"/>
  <c r="CJ56" i="4"/>
  <c r="CI56" i="4"/>
  <c r="CH56" i="4"/>
  <c r="CG56" i="4"/>
  <c r="CF56" i="4"/>
  <c r="CE56" i="4"/>
  <c r="CD56" i="4"/>
  <c r="CC56" i="4"/>
  <c r="CB56" i="4"/>
  <c r="CA56" i="4"/>
  <c r="BZ56" i="4"/>
  <c r="BY56" i="4"/>
  <c r="BX56" i="4"/>
  <c r="BW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CJ55" i="4"/>
  <c r="CI55" i="4"/>
  <c r="CH55" i="4"/>
  <c r="CG55" i="4"/>
  <c r="CF55" i="4"/>
  <c r="CE55" i="4"/>
  <c r="CD55" i="4"/>
  <c r="CC55" i="4"/>
  <c r="CB55" i="4"/>
  <c r="CA55" i="4"/>
  <c r="BZ55" i="4"/>
  <c r="BY55" i="4"/>
  <c r="BX55" i="4"/>
  <c r="BW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CJ33" i="4"/>
  <c r="CI33" i="4"/>
  <c r="CH33" i="4"/>
  <c r="CG33" i="4"/>
  <c r="CF33" i="4"/>
  <c r="CE33" i="4"/>
  <c r="CD33" i="4"/>
  <c r="CC33" i="4"/>
  <c r="CB33" i="4"/>
  <c r="CA33" i="4"/>
  <c r="BZ33" i="4"/>
  <c r="BY33" i="4"/>
  <c r="BX33" i="4"/>
  <c r="BW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U18" i="4"/>
  <c r="BT18" i="4"/>
  <c r="BS18" i="4"/>
  <c r="BR18" i="4"/>
  <c r="BQ18" i="4"/>
  <c r="BP18" i="4"/>
  <c r="BO18" i="4"/>
  <c r="BN18" i="4"/>
  <c r="BL18" i="4"/>
  <c r="BK18" i="4"/>
  <c r="BJ18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U16" i="4"/>
  <c r="BT16" i="4"/>
  <c r="BS16" i="4"/>
  <c r="BQ16" i="4"/>
  <c r="BP16" i="4"/>
  <c r="BO16" i="4"/>
  <c r="BN16" i="4"/>
  <c r="BM16" i="4"/>
  <c r="BL16" i="4"/>
  <c r="BK16" i="4"/>
  <c r="BJ16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U14" i="4"/>
  <c r="BT14" i="4"/>
  <c r="BS14" i="4"/>
  <c r="BR14" i="4"/>
  <c r="BQ14" i="4"/>
  <c r="BP14" i="4"/>
  <c r="BO14" i="4"/>
  <c r="BN14" i="4"/>
  <c r="BM14" i="4"/>
  <c r="BJ14" i="4"/>
  <c r="BK14" i="4"/>
  <c r="BL14" i="4"/>
  <c r="R7" i="4"/>
  <c r="Q7" i="4"/>
  <c r="AA7" i="4"/>
  <c r="Y7" i="4"/>
  <c r="W7" i="4"/>
  <c r="O7" i="4"/>
  <c r="M7" i="4"/>
  <c r="K7" i="4"/>
  <c r="G5" i="4"/>
  <c r="AD7" i="4"/>
  <c r="X7" i="4"/>
  <c r="N7" i="4"/>
  <c r="L7" i="4"/>
  <c r="Z7" i="4" l="1"/>
  <c r="O8" i="4"/>
  <c r="AA8" i="4"/>
  <c r="Q8" i="4"/>
  <c r="AC8" i="4"/>
  <c r="N8" i="4"/>
  <c r="Z8" i="4"/>
  <c r="BO4" i="4"/>
  <c r="BM8" i="4"/>
  <c r="BZ8" i="4"/>
  <c r="P8" i="4"/>
  <c r="AB8" i="4"/>
  <c r="R8" i="4"/>
  <c r="AD8" i="4"/>
  <c r="S8" i="4"/>
  <c r="G8" i="4"/>
  <c r="H8" i="4"/>
  <c r="T8" i="4"/>
  <c r="AC7" i="4"/>
  <c r="CC7" i="4"/>
  <c r="K8" i="4"/>
  <c r="W8" i="4"/>
  <c r="L8" i="4"/>
  <c r="X8" i="4"/>
  <c r="BP7" i="4"/>
  <c r="M8" i="4"/>
  <c r="Y8" i="4"/>
  <c r="CG7" i="4"/>
  <c r="BZ4" i="4"/>
  <c r="BN3" i="4"/>
  <c r="CA4" i="4"/>
  <c r="CD7" i="4"/>
  <c r="BR7" i="4"/>
  <c r="CE7" i="4"/>
  <c r="BP4" i="4"/>
  <c r="BL6" i="4"/>
  <c r="BY3" i="4"/>
  <c r="BQ7" i="4"/>
  <c r="BS7" i="4"/>
  <c r="CF7" i="4"/>
  <c r="H7" i="4"/>
  <c r="I7" i="4"/>
  <c r="U7" i="4"/>
  <c r="I8" i="4"/>
  <c r="U8" i="4"/>
  <c r="CH6" i="4"/>
  <c r="BJ7" i="4"/>
  <c r="CI6" i="4"/>
  <c r="J7" i="4"/>
  <c r="V7" i="4"/>
  <c r="J8" i="4"/>
  <c r="V8" i="4"/>
  <c r="BU7" i="4"/>
  <c r="BW6" i="4"/>
  <c r="BK6" i="4"/>
  <c r="BX3" i="4"/>
  <c r="CJ3" i="4"/>
  <c r="CH7" i="4"/>
  <c r="BL8" i="4"/>
  <c r="BY8" i="4"/>
  <c r="CB7" i="4"/>
  <c r="BT7" i="4"/>
  <c r="BM3" i="4"/>
  <c r="BX6" i="4"/>
  <c r="CJ6" i="4"/>
  <c r="CB4" i="4"/>
  <c r="BO3" i="4"/>
  <c r="BN8" i="4"/>
  <c r="CA8" i="4"/>
  <c r="BM6" i="4"/>
  <c r="BY6" i="4"/>
  <c r="BK7" i="4"/>
  <c r="BW7" i="4"/>
  <c r="CI7" i="4"/>
  <c r="BQ4" i="4"/>
  <c r="CC4" i="4"/>
  <c r="BP3" i="4"/>
  <c r="BZ3" i="4"/>
  <c r="BO8" i="4"/>
  <c r="CB8" i="4"/>
  <c r="BN6" i="4"/>
  <c r="BZ6" i="4"/>
  <c r="BL7" i="4"/>
  <c r="BX7" i="4"/>
  <c r="CJ7" i="4"/>
  <c r="BR4" i="4"/>
  <c r="CD4" i="4"/>
  <c r="BQ3" i="4"/>
  <c r="CA3" i="4"/>
  <c r="BP8" i="4"/>
  <c r="CC8" i="4"/>
  <c r="BO6" i="4"/>
  <c r="CA6" i="4"/>
  <c r="BM7" i="4"/>
  <c r="BY7" i="4"/>
  <c r="CH8" i="4"/>
  <c r="BS4" i="4"/>
  <c r="CE4" i="4"/>
  <c r="BR3" i="4"/>
  <c r="CB3" i="4"/>
  <c r="BQ8" i="4"/>
  <c r="CD8" i="4"/>
  <c r="BP6" i="4"/>
  <c r="CB6" i="4"/>
  <c r="BN7" i="4"/>
  <c r="BZ7" i="4"/>
  <c r="CI8" i="4"/>
  <c r="BT4" i="4"/>
  <c r="CF4" i="4"/>
  <c r="BS3" i="4"/>
  <c r="CC3" i="4"/>
  <c r="BS8" i="4"/>
  <c r="CE8" i="4"/>
  <c r="BQ6" i="4"/>
  <c r="CC6" i="4"/>
  <c r="BO7" i="4"/>
  <c r="CA7" i="4"/>
  <c r="CJ8" i="4"/>
  <c r="BU4" i="4"/>
  <c r="CG4" i="4"/>
  <c r="BT3" i="4"/>
  <c r="CD3" i="4"/>
  <c r="BT8" i="4"/>
  <c r="CF8" i="4"/>
  <c r="BR6" i="4"/>
  <c r="CD6" i="4"/>
  <c r="BJ4" i="4"/>
  <c r="CH4" i="4"/>
  <c r="BU3" i="4"/>
  <c r="CE3" i="4"/>
  <c r="BU8" i="4"/>
  <c r="CG8" i="4"/>
  <c r="BS6" i="4"/>
  <c r="CE6" i="4"/>
  <c r="BK4" i="4"/>
  <c r="BW4" i="4"/>
  <c r="CI4" i="4"/>
  <c r="CF3" i="4"/>
  <c r="BR8" i="4"/>
  <c r="BT6" i="4"/>
  <c r="CF6" i="4"/>
  <c r="BL4" i="4"/>
  <c r="BX4" i="4"/>
  <c r="CJ4" i="4"/>
  <c r="BW3" i="4"/>
  <c r="CG3" i="4"/>
  <c r="BJ8" i="4"/>
  <c r="BW8" i="4"/>
  <c r="BJ6" i="4"/>
  <c r="BU6" i="4"/>
  <c r="CG6" i="4"/>
  <c r="BM4" i="4"/>
  <c r="BY4" i="4"/>
  <c r="BL3" i="4"/>
  <c r="BJ3" i="4"/>
  <c r="CH3" i="4"/>
  <c r="S7" i="4"/>
  <c r="BK8" i="4"/>
  <c r="BX8" i="4"/>
  <c r="BN4" i="4"/>
  <c r="BK3" i="4"/>
  <c r="CI3" i="4"/>
  <c r="G7" i="4"/>
</calcChain>
</file>

<file path=xl/sharedStrings.xml><?xml version="1.0" encoding="utf-8"?>
<sst xmlns="http://schemas.openxmlformats.org/spreadsheetml/2006/main" count="2099" uniqueCount="1046">
  <si>
    <t>Ticker</t>
  </si>
  <si>
    <t>Name</t>
  </si>
  <si>
    <t>Last</t>
  </si>
  <si>
    <t>MktCap</t>
  </si>
  <si>
    <t>@EarnYield</t>
  </si>
  <si>
    <t>@PEG</t>
  </si>
  <si>
    <t>@PEGInclXor</t>
  </si>
  <si>
    <t>@PEGLT</t>
  </si>
  <si>
    <t>@PEGLTY</t>
  </si>
  <si>
    <t>@PEGY</t>
  </si>
  <si>
    <t>@PEHigh</t>
  </si>
  <si>
    <t>@PELow</t>
  </si>
  <si>
    <t>@PERelative</t>
  </si>
  <si>
    <t>@PEExclXorTTM</t>
  </si>
  <si>
    <t>@PEExclXorPTM</t>
  </si>
  <si>
    <t>@PEInclXorTTM</t>
  </si>
  <si>
    <t>@ProjPECurFY</t>
  </si>
  <si>
    <t>@ProjPENextFY</t>
  </si>
  <si>
    <t>@Pr2TanBkQ</t>
  </si>
  <si>
    <t>@Pr2FrCashFlQ</t>
  </si>
  <si>
    <t>@Pr2FrCashFlTTM</t>
  </si>
  <si>
    <t>@Pr2FrCashFlPTM</t>
  </si>
  <si>
    <t>@Pr2SalesQ</t>
  </si>
  <si>
    <t>@Pr2SalesTTM</t>
  </si>
  <si>
    <t>@Pr2SalesPTM</t>
  </si>
  <si>
    <t>@Prc2SalesIncDebt</t>
  </si>
  <si>
    <t>@Pr2CashFlQ</t>
  </si>
  <si>
    <t>@Pr2CashFlTTM</t>
  </si>
  <si>
    <t>@Pr2CashFlPTM</t>
  </si>
  <si>
    <t>A3M1Y</t>
  </si>
  <si>
    <t>Agilent Technologies Inc</t>
  </si>
  <si>
    <t>AAL3M1Y</t>
  </si>
  <si>
    <t>American Airlines Group Inc</t>
  </si>
  <si>
    <t>AAP3M1Y</t>
  </si>
  <si>
    <t>Advance Auto Parts Inc.</t>
  </si>
  <si>
    <t>AAPL3M1Y</t>
  </si>
  <si>
    <t>Apple Inc</t>
  </si>
  <si>
    <t>ABBV3M1Y</t>
  </si>
  <si>
    <t>AbbVie Inc</t>
  </si>
  <si>
    <t>ABC3M1Y</t>
  </si>
  <si>
    <t>AmerisourceBergen Corp</t>
  </si>
  <si>
    <t>ABMD3M1Y</t>
  </si>
  <si>
    <t>ABIOMED Inc</t>
  </si>
  <si>
    <t>ABT3M1Y</t>
  </si>
  <si>
    <t>Abbott Laboratories</t>
  </si>
  <si>
    <t>ACN3M1Y</t>
  </si>
  <si>
    <t>Accenture PLC</t>
  </si>
  <si>
    <t>ADBE3M1Y</t>
  </si>
  <si>
    <t>Adobe Inc</t>
  </si>
  <si>
    <t>ADI3M1Y</t>
  </si>
  <si>
    <t>Analog Devices Inc.</t>
  </si>
  <si>
    <t>ADM3M1Y</t>
  </si>
  <si>
    <t>Archer-Daniels-Midland Co</t>
  </si>
  <si>
    <t>ADP3M1Y</t>
  </si>
  <si>
    <t>Automatic Data Processing Inc.</t>
  </si>
  <si>
    <t>ADS3M1Y</t>
  </si>
  <si>
    <t>Alliance Data Systems Corp</t>
  </si>
  <si>
    <t>ADSK3M1Y</t>
  </si>
  <si>
    <t>Autodesk Inc.</t>
  </si>
  <si>
    <t>AEE3M1Y</t>
  </si>
  <si>
    <t>Ameren Corp</t>
  </si>
  <si>
    <t>AEP3M1Y</t>
  </si>
  <si>
    <t>American Electric Power Co Inc</t>
  </si>
  <si>
    <t>AES3M1Y</t>
  </si>
  <si>
    <t>AES Corp (The)</t>
  </si>
  <si>
    <t>AFL3M1Y</t>
  </si>
  <si>
    <t>AFLAC Inc</t>
  </si>
  <si>
    <t>AGN3M1Y</t>
  </si>
  <si>
    <t>Allergan PLC</t>
  </si>
  <si>
    <t>AIG3M1Y</t>
  </si>
  <si>
    <t>American International Group Inc</t>
  </si>
  <si>
    <t>AIV3M1Y</t>
  </si>
  <si>
    <t>Apartment Investment and Management Co</t>
  </si>
  <si>
    <t>AIZ3M1Y</t>
  </si>
  <si>
    <t>Assurant Inc.</t>
  </si>
  <si>
    <t>AJG3M1Y</t>
  </si>
  <si>
    <t>Arthur J. Gallagher &amp; Co.</t>
  </si>
  <si>
    <t>AKAM3M1Y</t>
  </si>
  <si>
    <t>Akamai Technologies Inc</t>
  </si>
  <si>
    <t>ALB3M1Y</t>
  </si>
  <si>
    <t>Albemarle Corp</t>
  </si>
  <si>
    <t>ALGN3M1Y</t>
  </si>
  <si>
    <t>Align Technology Inc</t>
  </si>
  <si>
    <t>ALK3M1Y</t>
  </si>
  <si>
    <t>Alaska Air Group Inc.</t>
  </si>
  <si>
    <t>ALL3M1Y</t>
  </si>
  <si>
    <t>Allstate Corp (The)</t>
  </si>
  <si>
    <t>ALLE3M1Y</t>
  </si>
  <si>
    <t>Allegion Plc</t>
  </si>
  <si>
    <t>ALXN3M1Y</t>
  </si>
  <si>
    <t>Alexion Pharmaceuticals Inc</t>
  </si>
  <si>
    <t>AMAT3M1Y</t>
  </si>
  <si>
    <t>Applied Materials Inc.</t>
  </si>
  <si>
    <t>AMCR3M1Y</t>
  </si>
  <si>
    <t>Amcor Plc</t>
  </si>
  <si>
    <t>AMD3M1Y</t>
  </si>
  <si>
    <t>Advanced Micro Devices Inc</t>
  </si>
  <si>
    <t>AME3M1Y</t>
  </si>
  <si>
    <t>AMETEK Inc</t>
  </si>
  <si>
    <t>AMGN3M1Y</t>
  </si>
  <si>
    <t>Amgen Inc</t>
  </si>
  <si>
    <t>AMP3M1Y</t>
  </si>
  <si>
    <t>Ameriprise Financial Inc</t>
  </si>
  <si>
    <t>AMT3M1Y</t>
  </si>
  <si>
    <t>American Tower Corp</t>
  </si>
  <si>
    <t>AMZN3M1Y</t>
  </si>
  <si>
    <t>Amazon.com Inc</t>
  </si>
  <si>
    <t>ANET3M1Y</t>
  </si>
  <si>
    <t>Arista Networks Inc</t>
  </si>
  <si>
    <t>ANSS3M1Y</t>
  </si>
  <si>
    <t>ANSYS Inc</t>
  </si>
  <si>
    <t>ANTM3M1Y</t>
  </si>
  <si>
    <t>Anthem Inc</t>
  </si>
  <si>
    <t>AON3M1Y</t>
  </si>
  <si>
    <t>Aon plc</t>
  </si>
  <si>
    <t>AOS3M1Y</t>
  </si>
  <si>
    <t>A. O. Smith Corp</t>
  </si>
  <si>
    <t>APA3M1Y</t>
  </si>
  <si>
    <t>Apache Corp</t>
  </si>
  <si>
    <t>APD3M1Y</t>
  </si>
  <si>
    <t>Air Products and Chemicals Inc.</t>
  </si>
  <si>
    <t>APH3M1Y</t>
  </si>
  <si>
    <t>Amphenol Corp</t>
  </si>
  <si>
    <t>APTV3M1Y</t>
  </si>
  <si>
    <t>Aptiv Plc</t>
  </si>
  <si>
    <t>ARE3M1Y</t>
  </si>
  <si>
    <t>Alexandria Real Estate Equities Inc.</t>
  </si>
  <si>
    <t>ATO3M1Y</t>
  </si>
  <si>
    <t>Atmos Energy Corp</t>
  </si>
  <si>
    <t>ATVI3M1Y</t>
  </si>
  <si>
    <t>Activision Blizzard Inc</t>
  </si>
  <si>
    <t>AVB3M1Y</t>
  </si>
  <si>
    <t>AvalonBay Communities Inc.</t>
  </si>
  <si>
    <t>AVGO3M1Y</t>
  </si>
  <si>
    <t>Broadcom Inc</t>
  </si>
  <si>
    <t>AVY3M1Y</t>
  </si>
  <si>
    <t>Avery Dennison Corp</t>
  </si>
  <si>
    <t>AWK3M1Y</t>
  </si>
  <si>
    <t>American Water Works Co Inc</t>
  </si>
  <si>
    <t>AXP3M1Y</t>
  </si>
  <si>
    <t>American Express Co</t>
  </si>
  <si>
    <t>AZO3M1Y</t>
  </si>
  <si>
    <t>AutoZone Inc</t>
  </si>
  <si>
    <t>BA3M1Y</t>
  </si>
  <si>
    <t>Boeing Co</t>
  </si>
  <si>
    <t>BAC3M1Y</t>
  </si>
  <si>
    <t>Bank of America Corp</t>
  </si>
  <si>
    <t>BAX3M1Y</t>
  </si>
  <si>
    <t>Baxter International Inc</t>
  </si>
  <si>
    <t>BBY3M1Y</t>
  </si>
  <si>
    <t>Best Buy Co Inc</t>
  </si>
  <si>
    <t>BDX3M1Y</t>
  </si>
  <si>
    <t>Becton Dickinson and Co</t>
  </si>
  <si>
    <t>BEN3M1Y</t>
  </si>
  <si>
    <t>Franklin Resources Inc</t>
  </si>
  <si>
    <t>BIIB3M1Y</t>
  </si>
  <si>
    <t>Biogen Inc</t>
  </si>
  <si>
    <t>BK3M1Y</t>
  </si>
  <si>
    <t>Bank of New York Mellon Corp (The)</t>
  </si>
  <si>
    <t>BKNG3M1Y</t>
  </si>
  <si>
    <t>Booking Holdings Inc</t>
  </si>
  <si>
    <t>BKR3M1Y</t>
  </si>
  <si>
    <t>Baker Hughes a GE Co</t>
  </si>
  <si>
    <t>BLK3M1Y</t>
  </si>
  <si>
    <t>Blackrock Inc</t>
  </si>
  <si>
    <t>BLL3M1Y</t>
  </si>
  <si>
    <t>Ball Corp</t>
  </si>
  <si>
    <t>BMY3M1Y</t>
  </si>
  <si>
    <t>Bristol-Myers Squibb Co</t>
  </si>
  <si>
    <t>BR3M1Y</t>
  </si>
  <si>
    <t>Broadridge Financial Solutions Inc</t>
  </si>
  <si>
    <t>BSX3M1Y</t>
  </si>
  <si>
    <t>Boston Scientific Corp</t>
  </si>
  <si>
    <t>BWA3M1Y</t>
  </si>
  <si>
    <t>BorgWarner Inc</t>
  </si>
  <si>
    <t>BXP3M1Y</t>
  </si>
  <si>
    <t>Boston Properties Inc</t>
  </si>
  <si>
    <t>C3M1Y</t>
  </si>
  <si>
    <t>Citigroup Inc</t>
  </si>
  <si>
    <t>CAG3M1Y</t>
  </si>
  <si>
    <t>Conagra Brands Inc</t>
  </si>
  <si>
    <t>CAH3M1Y</t>
  </si>
  <si>
    <t>Cardinal Health Inc</t>
  </si>
  <si>
    <t>CARR3M1Y</t>
  </si>
  <si>
    <t>Carrier Global Corp</t>
  </si>
  <si>
    <t>CAT3M1Y</t>
  </si>
  <si>
    <t>Caterpillar Inc</t>
  </si>
  <si>
    <t>CB3M1Y</t>
  </si>
  <si>
    <t>Chubb Ltd</t>
  </si>
  <si>
    <t>CBOE3M1Y</t>
  </si>
  <si>
    <t>Cboe Global Markets Inc</t>
  </si>
  <si>
    <t>CBRE3M1Y</t>
  </si>
  <si>
    <t>CBRE Group Inc</t>
  </si>
  <si>
    <t>CCI3M1Y</t>
  </si>
  <si>
    <t>Crown Castle International Corp</t>
  </si>
  <si>
    <t>CCL3M1Y</t>
  </si>
  <si>
    <t>Carnival Corporation &amp; Plc</t>
  </si>
  <si>
    <t>CDNS3M1Y</t>
  </si>
  <si>
    <t>Cadence Design Systems Inc</t>
  </si>
  <si>
    <t>CDW3M1Y</t>
  </si>
  <si>
    <t>CDW Corp</t>
  </si>
  <si>
    <t>CE3M1Y</t>
  </si>
  <si>
    <t>Celanese Corp</t>
  </si>
  <si>
    <t>CERN3M1Y</t>
  </si>
  <si>
    <t>Cerner Corp</t>
  </si>
  <si>
    <t>CF3M1Y</t>
  </si>
  <si>
    <t>CF Industries Holdings Inc</t>
  </si>
  <si>
    <t>CFG3M1Y</t>
  </si>
  <si>
    <t>Citizens Financial Group Inc</t>
  </si>
  <si>
    <t>CHD3M1Y</t>
  </si>
  <si>
    <t>Church &amp; Dwight Co. Inc.</t>
  </si>
  <si>
    <t>CHRW3M1Y</t>
  </si>
  <si>
    <t>C.H. Robinson Worldwide Inc.</t>
  </si>
  <si>
    <t>CHTR3M1Y</t>
  </si>
  <si>
    <t>Charter Communications Inc</t>
  </si>
  <si>
    <t>CI3M1Y</t>
  </si>
  <si>
    <t>Cigna Corp</t>
  </si>
  <si>
    <t>CINF3M1Y</t>
  </si>
  <si>
    <t>Cincinnati Financial Corp</t>
  </si>
  <si>
    <t>CL3M1Y</t>
  </si>
  <si>
    <t>Colgate-Palmolive Co</t>
  </si>
  <si>
    <t>CLX3M1Y</t>
  </si>
  <si>
    <t>Clorox Co (The)</t>
  </si>
  <si>
    <t>CMA3M1Y</t>
  </si>
  <si>
    <t>Comerica Inc</t>
  </si>
  <si>
    <t>CMCSA3M1Y</t>
  </si>
  <si>
    <t>Comcast Corp</t>
  </si>
  <si>
    <t>CME3M1Y</t>
  </si>
  <si>
    <t>CME Group Inc</t>
  </si>
  <si>
    <t>CMG3M1Y</t>
  </si>
  <si>
    <t>Chipotle Mexican Grill Inc</t>
  </si>
  <si>
    <t>CMI3M1Y</t>
  </si>
  <si>
    <t>Cummins Inc.</t>
  </si>
  <si>
    <t>CMS3M1Y</t>
  </si>
  <si>
    <t>CMS Energy Corp</t>
  </si>
  <si>
    <t>CNC3M1Y</t>
  </si>
  <si>
    <t>Centene Corp</t>
  </si>
  <si>
    <t>CNP3M1Y</t>
  </si>
  <si>
    <t>CenterPoint Energy Inc.</t>
  </si>
  <si>
    <t>COF3M1Y</t>
  </si>
  <si>
    <t>Capital One Financial Corp.</t>
  </si>
  <si>
    <t>COG3M1Y</t>
  </si>
  <si>
    <t>Cabot Oil &amp; Gas Corp</t>
  </si>
  <si>
    <t>COO3M1Y</t>
  </si>
  <si>
    <t>Cooper Cos Inc (The)</t>
  </si>
  <si>
    <t>COP3M1Y</t>
  </si>
  <si>
    <t>Conocophillips</t>
  </si>
  <si>
    <t>COST3M1Y</t>
  </si>
  <si>
    <t>Costco Wholesale Corp</t>
  </si>
  <si>
    <t>COTY3M1Y</t>
  </si>
  <si>
    <t>Coty Inc</t>
  </si>
  <si>
    <t>CPB3M1Y</t>
  </si>
  <si>
    <t>Campbell Soup Co</t>
  </si>
  <si>
    <t>CPRI3M1Y</t>
  </si>
  <si>
    <t>Capri Holdings Ltd</t>
  </si>
  <si>
    <t>CPRT3M1Y</t>
  </si>
  <si>
    <t>Copart Inc</t>
  </si>
  <si>
    <t>CRM3M1Y</t>
  </si>
  <si>
    <t>salesforce.com Inc</t>
  </si>
  <si>
    <t>CSCO3M1Y</t>
  </si>
  <si>
    <t>Cisco Systems Inc</t>
  </si>
  <si>
    <t>CSX3M1Y</t>
  </si>
  <si>
    <t>CSX Corp</t>
  </si>
  <si>
    <t>CTAS3M1Y</t>
  </si>
  <si>
    <t>Cintas Corp</t>
  </si>
  <si>
    <t>CTL3M1Y</t>
  </si>
  <si>
    <t>CenturyLink Inc</t>
  </si>
  <si>
    <t>CTSH3M1Y</t>
  </si>
  <si>
    <t>Cognizant Technology Solutions Corp</t>
  </si>
  <si>
    <t>CTVA3M1Y</t>
  </si>
  <si>
    <t>Corteva Inc</t>
  </si>
  <si>
    <t>CTXS3M1Y</t>
  </si>
  <si>
    <t>Citrix Systems Inc.</t>
  </si>
  <si>
    <t>CVS3M1Y</t>
  </si>
  <si>
    <t>CVS Health Corp</t>
  </si>
  <si>
    <t>CVX3M1Y</t>
  </si>
  <si>
    <t>Chevron Corp</t>
  </si>
  <si>
    <t>CXO3M1Y</t>
  </si>
  <si>
    <t>Concho Resources Inc</t>
  </si>
  <si>
    <t>D3M1Y</t>
  </si>
  <si>
    <t>Dominion Energy Inc</t>
  </si>
  <si>
    <t>DAL3M1Y</t>
  </si>
  <si>
    <t>Delta Air Lines Inc</t>
  </si>
  <si>
    <t>DD3M1Y</t>
  </si>
  <si>
    <t>DuPont De Nemours Inc</t>
  </si>
  <si>
    <t>DE3M1Y</t>
  </si>
  <si>
    <t>Deere &amp; Co</t>
  </si>
  <si>
    <t>DFS3M1Y</t>
  </si>
  <si>
    <t>Discover Financial Services</t>
  </si>
  <si>
    <t>DG3M1Y</t>
  </si>
  <si>
    <t>Dollar General Corporation</t>
  </si>
  <si>
    <t>DGX3M1Y</t>
  </si>
  <si>
    <t>Quest Diagnostics Inc</t>
  </si>
  <si>
    <t>DHI3M1Y</t>
  </si>
  <si>
    <t>D.R. Horton Inc.</t>
  </si>
  <si>
    <t>DHR3M1Y</t>
  </si>
  <si>
    <t>Danaher Corp</t>
  </si>
  <si>
    <t>DIS3M1Y</t>
  </si>
  <si>
    <t>Walt Disney Co (The)</t>
  </si>
  <si>
    <t>DISCA3M1Y</t>
  </si>
  <si>
    <t>Discovery Inc</t>
  </si>
  <si>
    <t>DISH3M1Y</t>
  </si>
  <si>
    <t>DISH Network Corp</t>
  </si>
  <si>
    <t>DLR3M1Y</t>
  </si>
  <si>
    <t>Digital Realty Trust Inc</t>
  </si>
  <si>
    <t>DLTR3M1Y</t>
  </si>
  <si>
    <t>Dollar Tree Inc</t>
  </si>
  <si>
    <t>DOV3M1Y</t>
  </si>
  <si>
    <t>Dover Corp</t>
  </si>
  <si>
    <t>DOW3M1Y</t>
  </si>
  <si>
    <t>Dow Inc</t>
  </si>
  <si>
    <t>DRE3M1Y</t>
  </si>
  <si>
    <t>Duke Realty Corp</t>
  </si>
  <si>
    <t>DRI3M1Y</t>
  </si>
  <si>
    <t>Darden Restaurants Inc.</t>
  </si>
  <si>
    <t>DTE3M1Y</t>
  </si>
  <si>
    <t>DTE Energy Co</t>
  </si>
  <si>
    <t>DUK3M1Y</t>
  </si>
  <si>
    <t>Duke Energy Corp</t>
  </si>
  <si>
    <t>DVA3M1Y</t>
  </si>
  <si>
    <t>DaVita Inc</t>
  </si>
  <si>
    <t>DVN3M1Y</t>
  </si>
  <si>
    <t>Devon Energy Corp</t>
  </si>
  <si>
    <t>DXC3M1Y</t>
  </si>
  <si>
    <t>DXC Technology Co</t>
  </si>
  <si>
    <t>EA3M1Y</t>
  </si>
  <si>
    <t>Electronic Arts Inc</t>
  </si>
  <si>
    <t>EBAY3M1Y</t>
  </si>
  <si>
    <t>eBay Inc.</t>
  </si>
  <si>
    <t>ECL3M1Y</t>
  </si>
  <si>
    <t>Ecolab Inc.</t>
  </si>
  <si>
    <t>ED3M1Y</t>
  </si>
  <si>
    <t>Consolidated Edison Inc.</t>
  </si>
  <si>
    <t>EFX3M1Y</t>
  </si>
  <si>
    <t>Equifax Inc.</t>
  </si>
  <si>
    <t>EIX3M1Y</t>
  </si>
  <si>
    <t>Edison International</t>
  </si>
  <si>
    <t>EL3M1Y</t>
  </si>
  <si>
    <t>Estee Lauder Cos Inc (The)</t>
  </si>
  <si>
    <t>EMN3M1Y</t>
  </si>
  <si>
    <t>Eastman Chemical Co</t>
  </si>
  <si>
    <t>EMR3M1Y</t>
  </si>
  <si>
    <t>Emerson Electric Co.</t>
  </si>
  <si>
    <t>EOG3M1Y</t>
  </si>
  <si>
    <t>EOG Resources Inc.</t>
  </si>
  <si>
    <t>EQIX3M1Y</t>
  </si>
  <si>
    <t>Equinix Inc</t>
  </si>
  <si>
    <t>EQR3M1Y</t>
  </si>
  <si>
    <t>Equity Residential</t>
  </si>
  <si>
    <t>ES3M1Y</t>
  </si>
  <si>
    <t>Eversource Energy</t>
  </si>
  <si>
    <t>ESS3M1Y</t>
  </si>
  <si>
    <t>Essex Property Trust Inc.</t>
  </si>
  <si>
    <t>ETFC3M1Y</t>
  </si>
  <si>
    <t>E*TRADE Financial Corporation</t>
  </si>
  <si>
    <t>ETN3M1Y</t>
  </si>
  <si>
    <t>Eaton Corp Plc</t>
  </si>
  <si>
    <t>ETR3M1Y</t>
  </si>
  <si>
    <t>Entergy Corp.</t>
  </si>
  <si>
    <t>EVRG3M1Y</t>
  </si>
  <si>
    <t>Evergy Inc</t>
  </si>
  <si>
    <t>EW3M1Y</t>
  </si>
  <si>
    <t>Edwards Lifesciences Corp</t>
  </si>
  <si>
    <t>EXC3M1Y</t>
  </si>
  <si>
    <t>Exelon Corp</t>
  </si>
  <si>
    <t>EXPD3M1Y</t>
  </si>
  <si>
    <t>Expeditors International of Washington Inc.</t>
  </si>
  <si>
    <t>EXPE3M1Y</t>
  </si>
  <si>
    <t>Expedia Group Inc</t>
  </si>
  <si>
    <t>EXR3M1Y</t>
  </si>
  <si>
    <t>Extra Space Storage Inc</t>
  </si>
  <si>
    <t>F3M1Y</t>
  </si>
  <si>
    <t>Ford Motor Co</t>
  </si>
  <si>
    <t>FANG3M1Y</t>
  </si>
  <si>
    <t>Diamondback Energy Inc</t>
  </si>
  <si>
    <t>FAST3M1Y</t>
  </si>
  <si>
    <t>Fastenal Co</t>
  </si>
  <si>
    <t>FB3M1Y</t>
  </si>
  <si>
    <t>Facebook Inc</t>
  </si>
  <si>
    <t>FBHS3M1Y</t>
  </si>
  <si>
    <t>Fortune Brands Home &amp; Security Inc</t>
  </si>
  <si>
    <t>FCX3M1Y</t>
  </si>
  <si>
    <t>Freeport-McMoRan Inc</t>
  </si>
  <si>
    <t>FDX3M1Y</t>
  </si>
  <si>
    <t>FedEx Corp.</t>
  </si>
  <si>
    <t>FE3M1Y</t>
  </si>
  <si>
    <t>FirstEnergy Corp.</t>
  </si>
  <si>
    <t>FFIV3M1Y</t>
  </si>
  <si>
    <t>F5 Networks Inc</t>
  </si>
  <si>
    <t>FIS3M1Y</t>
  </si>
  <si>
    <t>Fidelity National Information Services Inc</t>
  </si>
  <si>
    <t>FISV3M1Y</t>
  </si>
  <si>
    <t>Fiserv Inc.</t>
  </si>
  <si>
    <t>FITB3M1Y</t>
  </si>
  <si>
    <t>Fifth Third Bancorp</t>
  </si>
  <si>
    <t>FLIR3M1Y</t>
  </si>
  <si>
    <t>FLIR Systems Inc</t>
  </si>
  <si>
    <t>FLS3M1Y</t>
  </si>
  <si>
    <t>Flowserve Corp.</t>
  </si>
  <si>
    <t>FLT3M1Y</t>
  </si>
  <si>
    <t>FleetCor Technologies Inc</t>
  </si>
  <si>
    <t>FMC3M1Y</t>
  </si>
  <si>
    <t>FMC Corp.</t>
  </si>
  <si>
    <t>FOXA3M1Y</t>
  </si>
  <si>
    <t>Fox Corp</t>
  </si>
  <si>
    <t>FRC3M1Y</t>
  </si>
  <si>
    <t>First Republic Bank</t>
  </si>
  <si>
    <t>FRT3M1Y</t>
  </si>
  <si>
    <t>Federal Realty Investment Trust</t>
  </si>
  <si>
    <t>FTI3M1Y</t>
  </si>
  <si>
    <t>TechnipFMC plc</t>
  </si>
  <si>
    <t>FTNT3M1Y</t>
  </si>
  <si>
    <t>Fortinet Inc</t>
  </si>
  <si>
    <t>FTV3M1Y</t>
  </si>
  <si>
    <t>Fortive Corp</t>
  </si>
  <si>
    <t>GD3M1Y</t>
  </si>
  <si>
    <t>General Dynamics Corp</t>
  </si>
  <si>
    <t>GE3M1Y</t>
  </si>
  <si>
    <t>General Electric Co</t>
  </si>
  <si>
    <t>GILD3M1Y</t>
  </si>
  <si>
    <t>Gilead Sciences Inc</t>
  </si>
  <si>
    <t>GIS3M1Y</t>
  </si>
  <si>
    <t>General Mills Inc.</t>
  </si>
  <si>
    <t>GL3M1Y</t>
  </si>
  <si>
    <t>Globe Life Inc</t>
  </si>
  <si>
    <t>GLW3M1Y</t>
  </si>
  <si>
    <t>Corning Inc</t>
  </si>
  <si>
    <t>GM3M1Y</t>
  </si>
  <si>
    <t>General Motors Co</t>
  </si>
  <si>
    <t>GOOGL3M1Y</t>
  </si>
  <si>
    <t>Alphabet Inc</t>
  </si>
  <si>
    <t>GPC3M1Y</t>
  </si>
  <si>
    <t>Genuine Parts Co</t>
  </si>
  <si>
    <t>GPN3M1Y</t>
  </si>
  <si>
    <t>Global Payments Inc.</t>
  </si>
  <si>
    <t>GPS3M1Y</t>
  </si>
  <si>
    <t>Gap Inc</t>
  </si>
  <si>
    <t>GRMN3M1Y</t>
  </si>
  <si>
    <t>Garmin Ltd</t>
  </si>
  <si>
    <t>GS3M1Y</t>
  </si>
  <si>
    <t>Goldman Sachs Group Inc (The)</t>
  </si>
  <si>
    <t>GWW3M1Y</t>
  </si>
  <si>
    <t>Grainger (W.W.) Inc</t>
  </si>
  <si>
    <t>HAL3M1Y</t>
  </si>
  <si>
    <t>Halliburton Co</t>
  </si>
  <si>
    <t>HAS3M1Y</t>
  </si>
  <si>
    <t>Hasbro Inc.</t>
  </si>
  <si>
    <t>HBAN3M1Y</t>
  </si>
  <si>
    <t>Huntington Bancshares Inc</t>
  </si>
  <si>
    <t>HBI3M1Y</t>
  </si>
  <si>
    <t>Hanesbrands Inc</t>
  </si>
  <si>
    <t>HCA3M1Y</t>
  </si>
  <si>
    <t>HCA Healthcare Inc</t>
  </si>
  <si>
    <t>HD3M1Y</t>
  </si>
  <si>
    <t>Home Depot Inc. (The)</t>
  </si>
  <si>
    <t>HES3M1Y</t>
  </si>
  <si>
    <t>Hess Corp</t>
  </si>
  <si>
    <t>HFC3M1Y</t>
  </si>
  <si>
    <t>HollyFrontier Corp</t>
  </si>
  <si>
    <t>HIG3M1Y</t>
  </si>
  <si>
    <t>Hartford Financial Services Group Inc. (The)</t>
  </si>
  <si>
    <t>HII3M1Y</t>
  </si>
  <si>
    <t>Huntington Ingalls Industries Inc</t>
  </si>
  <si>
    <t>HLT3M1Y</t>
  </si>
  <si>
    <t>Hilton Worldwide Holdings Inc</t>
  </si>
  <si>
    <t>HOG3M1Y</t>
  </si>
  <si>
    <t>Harley-Davidson Inc.</t>
  </si>
  <si>
    <t>HOLX3M1Y</t>
  </si>
  <si>
    <t>Hologic Inc</t>
  </si>
  <si>
    <t>HON3M1Y</t>
  </si>
  <si>
    <t>Honeywell International Inc</t>
  </si>
  <si>
    <t>HP3M1Y</t>
  </si>
  <si>
    <t>Helmerich &amp; Payne Inc.</t>
  </si>
  <si>
    <t>HPE3M1Y</t>
  </si>
  <si>
    <t>Hewlett Packard Enterprise Co</t>
  </si>
  <si>
    <t>HPQ3M1Y</t>
  </si>
  <si>
    <t>HP Inc</t>
  </si>
  <si>
    <t>HRB3M1Y</t>
  </si>
  <si>
    <t>Block H&amp;R Inc</t>
  </si>
  <si>
    <t>HRL3M1Y</t>
  </si>
  <si>
    <t>Hormel Foods Corp</t>
  </si>
  <si>
    <t>HSIC3M1Y</t>
  </si>
  <si>
    <t>Henry Schein Inc</t>
  </si>
  <si>
    <t>HST3M1Y</t>
  </si>
  <si>
    <t>Host Hotels &amp; Resorts Inc</t>
  </si>
  <si>
    <t>HSY3M1Y</t>
  </si>
  <si>
    <t>Hershey Co (The)</t>
  </si>
  <si>
    <t>HUM3M1Y</t>
  </si>
  <si>
    <t>Humana Inc.</t>
  </si>
  <si>
    <t>HWM3M1Y</t>
  </si>
  <si>
    <t>Howmet Aerospace Inc</t>
  </si>
  <si>
    <t>IBM3M1Y</t>
  </si>
  <si>
    <t>International Business Machines Corp</t>
  </si>
  <si>
    <t>ICE3M1Y</t>
  </si>
  <si>
    <t>Intercontinental Exchange Inc</t>
  </si>
  <si>
    <t>IDXX3M1Y</t>
  </si>
  <si>
    <t>IDEXX Laboratories Inc</t>
  </si>
  <si>
    <t>IEX3M1Y</t>
  </si>
  <si>
    <t>IDEX Corp</t>
  </si>
  <si>
    <t>IFF3M1Y</t>
  </si>
  <si>
    <t>International Flavors &amp; Fragrances Inc</t>
  </si>
  <si>
    <t>ILMN3M1Y</t>
  </si>
  <si>
    <t>Illumina Inc</t>
  </si>
  <si>
    <t>INCY3M1Y</t>
  </si>
  <si>
    <t>Incyte Corp</t>
  </si>
  <si>
    <t>INFO3M1Y</t>
  </si>
  <si>
    <t>IHS Markit Ltd</t>
  </si>
  <si>
    <t>INTC3M1Y</t>
  </si>
  <si>
    <t>Intel Corp</t>
  </si>
  <si>
    <t>INTU3M1Y</t>
  </si>
  <si>
    <t>Intuit Inc.</t>
  </si>
  <si>
    <t>IP3M1Y</t>
  </si>
  <si>
    <t>International Paper Co</t>
  </si>
  <si>
    <t>IPG3M1Y</t>
  </si>
  <si>
    <t>Interpublic Group of Cos Inc (The)</t>
  </si>
  <si>
    <t>IPGP3M1Y</t>
  </si>
  <si>
    <t>IPG Photonics Corp</t>
  </si>
  <si>
    <t>IQV3M1Y</t>
  </si>
  <si>
    <t>Iqvia Holdings Inc</t>
  </si>
  <si>
    <t>IR3M1Y</t>
  </si>
  <si>
    <t>Ingersoll Rand Inc</t>
  </si>
  <si>
    <t>IRM3M1Y</t>
  </si>
  <si>
    <t>Iron Mountain Inc</t>
  </si>
  <si>
    <t>ISRG3M1Y</t>
  </si>
  <si>
    <t>Intuitive Surgical Inc</t>
  </si>
  <si>
    <t>IT3M1Y</t>
  </si>
  <si>
    <t>Gartner Inc</t>
  </si>
  <si>
    <t>ITW3M1Y</t>
  </si>
  <si>
    <t>Illinois Tool Works Inc.</t>
  </si>
  <si>
    <t>IVZ3M1Y</t>
  </si>
  <si>
    <t>Invesco Ltd</t>
  </si>
  <si>
    <t>J3M1Y</t>
  </si>
  <si>
    <t>Jacobs Engineering Group Inc.</t>
  </si>
  <si>
    <t>JBHT3M1Y</t>
  </si>
  <si>
    <t>J.B. Hunt Transport Services Inc.</t>
  </si>
  <si>
    <t>JCI3M1Y</t>
  </si>
  <si>
    <t>Johnson Controls International Plc</t>
  </si>
  <si>
    <t>JKHY3M1Y</t>
  </si>
  <si>
    <t>Henry (Jack) &amp; Associates Inc</t>
  </si>
  <si>
    <t>JNJ3M1Y</t>
  </si>
  <si>
    <t>Johnson &amp; Johnson</t>
  </si>
  <si>
    <t>JNPR3M1Y</t>
  </si>
  <si>
    <t>Juniper Networks Inc</t>
  </si>
  <si>
    <t>JPM3M1Y</t>
  </si>
  <si>
    <t>JPMorgan Chase &amp; Co</t>
  </si>
  <si>
    <t>JWN3M1Y</t>
  </si>
  <si>
    <t>Nordstrom Inc.</t>
  </si>
  <si>
    <t>K3M1Y</t>
  </si>
  <si>
    <t>Kellogg Co</t>
  </si>
  <si>
    <t>KEY3M1Y</t>
  </si>
  <si>
    <t>KeyCorp</t>
  </si>
  <si>
    <t>KEYS3M1Y</t>
  </si>
  <si>
    <t>Keysight Technologies Inc</t>
  </si>
  <si>
    <t>KHC3M1Y</t>
  </si>
  <si>
    <t>The Kraft Heinz Co</t>
  </si>
  <si>
    <t>KIM3M1Y</t>
  </si>
  <si>
    <t>Kimco Realty Corp</t>
  </si>
  <si>
    <t>KLAC3M1Y</t>
  </si>
  <si>
    <t>KLA Corp</t>
  </si>
  <si>
    <t>KMB3M1Y</t>
  </si>
  <si>
    <t>Kimberly-Clark Corp</t>
  </si>
  <si>
    <t>KMI3M1Y</t>
  </si>
  <si>
    <t>Kinder Morgan Inc.</t>
  </si>
  <si>
    <t>KMX3M1Y</t>
  </si>
  <si>
    <t>CarMax Inc</t>
  </si>
  <si>
    <t>KO3M1Y</t>
  </si>
  <si>
    <t>Coca-Cola Co (The)</t>
  </si>
  <si>
    <t>KR3M1Y</t>
  </si>
  <si>
    <t>Kroger Co. (The)</t>
  </si>
  <si>
    <t>KSS3M1Y</t>
  </si>
  <si>
    <t>Kohl's Corp</t>
  </si>
  <si>
    <t>KSU3M1Y</t>
  </si>
  <si>
    <t>Kansas City Southern</t>
  </si>
  <si>
    <t>L3M1Y</t>
  </si>
  <si>
    <t>Loews Corp</t>
  </si>
  <si>
    <t>LB3M1Y</t>
  </si>
  <si>
    <t>L Brands Inc</t>
  </si>
  <si>
    <t>LDOS3M1Y</t>
  </si>
  <si>
    <t>Leidos Holdings Inc</t>
  </si>
  <si>
    <t>LEG3M1Y</t>
  </si>
  <si>
    <t>Leggett &amp; Platt Inc</t>
  </si>
  <si>
    <t>LEN3M1Y</t>
  </si>
  <si>
    <t>Lennar Corp</t>
  </si>
  <si>
    <t>LH3M1Y</t>
  </si>
  <si>
    <t>Laboratory Corp of America Holdings</t>
  </si>
  <si>
    <t>LHX3M1Y</t>
  </si>
  <si>
    <t>L3Harris Technologies Inc</t>
  </si>
  <si>
    <t>LIN3M1Y</t>
  </si>
  <si>
    <t>Linde Plc</t>
  </si>
  <si>
    <t>LKQ3M1Y</t>
  </si>
  <si>
    <t>LKQ Corp</t>
  </si>
  <si>
    <t>LLY3M1Y</t>
  </si>
  <si>
    <t>Eli Lilly and Co</t>
  </si>
  <si>
    <t>LMT3M1Y</t>
  </si>
  <si>
    <t>Lockheed Martin Corp</t>
  </si>
  <si>
    <t>LNC3M1Y</t>
  </si>
  <si>
    <t>Lincoln National Corp</t>
  </si>
  <si>
    <t>LNT3M1Y</t>
  </si>
  <si>
    <t>Alliant Energy Corp</t>
  </si>
  <si>
    <t>LOW3M1Y</t>
  </si>
  <si>
    <t>Lowe's Cos Inc</t>
  </si>
  <si>
    <t>LRCX3M1Y</t>
  </si>
  <si>
    <t>Lam Research Corp</t>
  </si>
  <si>
    <t>LUV3M1Y</t>
  </si>
  <si>
    <t>Southwest Airlines Co.</t>
  </si>
  <si>
    <t>LVS3M1Y</t>
  </si>
  <si>
    <t>Las Vegas Sands Corp</t>
  </si>
  <si>
    <t>LW3M1Y</t>
  </si>
  <si>
    <t>Lamb Weston Holdings Inc</t>
  </si>
  <si>
    <t>LYB3M1Y</t>
  </si>
  <si>
    <t>LyondellBasell Industries NV</t>
  </si>
  <si>
    <t>LYV3M1Y</t>
  </si>
  <si>
    <t>Live Nation Entertainment Inc</t>
  </si>
  <si>
    <t>MA3M1Y</t>
  </si>
  <si>
    <t>Mastercard Inc</t>
  </si>
  <si>
    <t>MAA3M1Y</t>
  </si>
  <si>
    <t>Mid-America Apartment Communities Inc</t>
  </si>
  <si>
    <t>MAR3M1Y</t>
  </si>
  <si>
    <t>Marriott International Inc</t>
  </si>
  <si>
    <t>MAS3M1Y</t>
  </si>
  <si>
    <t>Masco Corp</t>
  </si>
  <si>
    <t>MCD3M1Y</t>
  </si>
  <si>
    <t>McDonald's Corp</t>
  </si>
  <si>
    <t>MCHP3M1Y</t>
  </si>
  <si>
    <t>Microchip Technology Inc</t>
  </si>
  <si>
    <t>MCK3M1Y</t>
  </si>
  <si>
    <t>McKesson Corp</t>
  </si>
  <si>
    <t>MCO3M1Y</t>
  </si>
  <si>
    <t>Moody's Corp.</t>
  </si>
  <si>
    <t>MDLZ3M1Y</t>
  </si>
  <si>
    <t>Mondelez International Inc</t>
  </si>
  <si>
    <t>MDT3M1Y</t>
  </si>
  <si>
    <t>Medtronic PLC</t>
  </si>
  <si>
    <t>MET3M1Y</t>
  </si>
  <si>
    <t>Metlife Inc.</t>
  </si>
  <si>
    <t>MGM3M1Y</t>
  </si>
  <si>
    <t>MGM Resorts International</t>
  </si>
  <si>
    <t>MHK3M1Y</t>
  </si>
  <si>
    <t>Mohawk Industries Inc.</t>
  </si>
  <si>
    <t>MKC3M1Y</t>
  </si>
  <si>
    <t>McCormick &amp; Co Inc</t>
  </si>
  <si>
    <t>MKTX3M1Y</t>
  </si>
  <si>
    <t>MarketAxess Holdings Inc</t>
  </si>
  <si>
    <t>MLM3M1Y</t>
  </si>
  <si>
    <t>Martin Marietta Materials Inc.</t>
  </si>
  <si>
    <t>MMC3M1Y</t>
  </si>
  <si>
    <t>Marsh &amp; McLennan Companies Inc</t>
  </si>
  <si>
    <t>MMM3M1Y</t>
  </si>
  <si>
    <t>3M Co</t>
  </si>
  <si>
    <t>MNST3M1Y</t>
  </si>
  <si>
    <t>Monster Beverage Corp</t>
  </si>
  <si>
    <t>MO3M1Y</t>
  </si>
  <si>
    <t>Altria Group Inc</t>
  </si>
  <si>
    <t>MOS3M1Y</t>
  </si>
  <si>
    <t>Mosaic Company (The)</t>
  </si>
  <si>
    <t>MPC3M1Y</t>
  </si>
  <si>
    <t>Marathon Petroleum Corp</t>
  </si>
  <si>
    <t>MRK3M1Y</t>
  </si>
  <si>
    <t>Merck &amp; Co Inc.</t>
  </si>
  <si>
    <t>MRO3M1Y</t>
  </si>
  <si>
    <t>Marathon Oil Corp</t>
  </si>
  <si>
    <t>MS3M1Y</t>
  </si>
  <si>
    <t>Morgan Stanley</t>
  </si>
  <si>
    <t>MSCI3M1Y</t>
  </si>
  <si>
    <t>MSCI Inc</t>
  </si>
  <si>
    <t>MSFT3M1Y</t>
  </si>
  <si>
    <t>Microsoft Corp</t>
  </si>
  <si>
    <t>MSI3M1Y</t>
  </si>
  <si>
    <t>Motorola Solutions Inc</t>
  </si>
  <si>
    <t>MTB3M1Y</t>
  </si>
  <si>
    <t>M&amp;T Bank Corp</t>
  </si>
  <si>
    <t>MTD3M1Y</t>
  </si>
  <si>
    <t>Mettler-Toledo International Inc</t>
  </si>
  <si>
    <t>MU3M1Y</t>
  </si>
  <si>
    <t>Micron Technology Inc.</t>
  </si>
  <si>
    <t>MXIM3M1Y</t>
  </si>
  <si>
    <t>Maxim Integrated Products Inc.</t>
  </si>
  <si>
    <t>MYL3M1Y</t>
  </si>
  <si>
    <t>Mylan NV</t>
  </si>
  <si>
    <t>NBL3M1Y</t>
  </si>
  <si>
    <t>Noble Energy Inc</t>
  </si>
  <si>
    <t>NCLH3M1Y</t>
  </si>
  <si>
    <t>Norwegian Cruise Line Holdings Ltd</t>
  </si>
  <si>
    <t>NDAQ3M1Y</t>
  </si>
  <si>
    <t>Nasdaq Inc</t>
  </si>
  <si>
    <t>NEE3M1Y</t>
  </si>
  <si>
    <t>NextEra Energy Inc</t>
  </si>
  <si>
    <t>NEM3M1Y</t>
  </si>
  <si>
    <t>Newmont Corporation</t>
  </si>
  <si>
    <t>NFLX3M1Y</t>
  </si>
  <si>
    <t>Netflix Inc</t>
  </si>
  <si>
    <t>NI3M1Y</t>
  </si>
  <si>
    <t>NiSource Inc</t>
  </si>
  <si>
    <t>NKE3M1Y</t>
  </si>
  <si>
    <t>Nike Inc</t>
  </si>
  <si>
    <t>NLOK3M1Y</t>
  </si>
  <si>
    <t>NortonLifeLock Inc</t>
  </si>
  <si>
    <t>NLSN3M1Y</t>
  </si>
  <si>
    <t>Nielsen Holdings plc</t>
  </si>
  <si>
    <t>NOC3M1Y</t>
  </si>
  <si>
    <t>Northrop Grumman Corp</t>
  </si>
  <si>
    <t>NOV3M1Y</t>
  </si>
  <si>
    <t>National Oilwell Varco Inc</t>
  </si>
  <si>
    <t>NOW3M1Y</t>
  </si>
  <si>
    <t>ServiceNow Inc</t>
  </si>
  <si>
    <t>NRG3M1Y</t>
  </si>
  <si>
    <t>NRG Energy Inc</t>
  </si>
  <si>
    <t>NSC3M1Y</t>
  </si>
  <si>
    <t>Norfolk Southern Corp</t>
  </si>
  <si>
    <t>NTAP3M1Y</t>
  </si>
  <si>
    <t>NetApp Inc</t>
  </si>
  <si>
    <t>NTRS3M1Y</t>
  </si>
  <si>
    <t>Northern Trust Corp</t>
  </si>
  <si>
    <t>NUE3M1Y</t>
  </si>
  <si>
    <t>Nucor Corp</t>
  </si>
  <si>
    <t>NVDA3M1Y</t>
  </si>
  <si>
    <t>NVIDIA Corporation</t>
  </si>
  <si>
    <t>NVR3M1Y</t>
  </si>
  <si>
    <t>NVR Inc.</t>
  </si>
  <si>
    <t>NWL3M1Y</t>
  </si>
  <si>
    <t>Newell Brands Inc</t>
  </si>
  <si>
    <t>NWSA3M1Y</t>
  </si>
  <si>
    <t>News Corp</t>
  </si>
  <si>
    <t>O3M1Y</t>
  </si>
  <si>
    <t>Realty Income Corp.</t>
  </si>
  <si>
    <t>ODFL3M1Y</t>
  </si>
  <si>
    <t>Old Dominion Freight Line Inc</t>
  </si>
  <si>
    <t>OKE3M1Y</t>
  </si>
  <si>
    <t>ONEOK Inc.</t>
  </si>
  <si>
    <t>OMC3M1Y</t>
  </si>
  <si>
    <t>Omnicom Group Inc.</t>
  </si>
  <si>
    <t>ORCL3M1Y</t>
  </si>
  <si>
    <t>Oracle Corp</t>
  </si>
  <si>
    <t>ORLY3M1Y</t>
  </si>
  <si>
    <t>O'Reilly Automotive Inc</t>
  </si>
  <si>
    <t>OTIS3M1Y</t>
  </si>
  <si>
    <t>Otis Worldwide Corp</t>
  </si>
  <si>
    <t>OXY3M1Y</t>
  </si>
  <si>
    <t>Occidental Petroleum Corp</t>
  </si>
  <si>
    <t>PAYC3M1Y</t>
  </si>
  <si>
    <t>Paycom Software Inc</t>
  </si>
  <si>
    <t>PAYX3M1Y</t>
  </si>
  <si>
    <t>Paychex Inc.</t>
  </si>
  <si>
    <t>PBCT3M1Y</t>
  </si>
  <si>
    <t>People's United Financial Inc</t>
  </si>
  <si>
    <t>PCAR3M1Y</t>
  </si>
  <si>
    <t>PACCAR Inc</t>
  </si>
  <si>
    <t>PEAK3M1Y</t>
  </si>
  <si>
    <t>Healthpeak Properties Inc</t>
  </si>
  <si>
    <t>PEG3M1Y</t>
  </si>
  <si>
    <t>Public Service Enterprise Group Inc</t>
  </si>
  <si>
    <t>PEP3M1Y</t>
  </si>
  <si>
    <t>PepsiCo Inc</t>
  </si>
  <si>
    <t>PFE3M1Y</t>
  </si>
  <si>
    <t>Pfizer Inc</t>
  </si>
  <si>
    <t>PFG3M1Y</t>
  </si>
  <si>
    <t>Principal Financial Group Inc.</t>
  </si>
  <si>
    <t>PG3M1Y</t>
  </si>
  <si>
    <t>Procter &amp; Gamble Co (The)</t>
  </si>
  <si>
    <t>PGR3M1Y</t>
  </si>
  <si>
    <t>Progressive Corp (The)</t>
  </si>
  <si>
    <t>PH3M1Y</t>
  </si>
  <si>
    <t>Parker-Hannifin Corp</t>
  </si>
  <si>
    <t>PHM3M1Y</t>
  </si>
  <si>
    <t>PulteGroup Inc</t>
  </si>
  <si>
    <t>PKG3M1Y</t>
  </si>
  <si>
    <t>Packaging Corp Of America</t>
  </si>
  <si>
    <t>PKI3M1Y</t>
  </si>
  <si>
    <t>PerkinElmer Inc.</t>
  </si>
  <si>
    <t>PLD3M1Y</t>
  </si>
  <si>
    <t>ProLogis Inc</t>
  </si>
  <si>
    <t>PM3M1Y</t>
  </si>
  <si>
    <t>Philip Morris International Inc</t>
  </si>
  <si>
    <t>PNC3M1Y</t>
  </si>
  <si>
    <t>The PNC Financial Services Group Inc</t>
  </si>
  <si>
    <t>PNR3M1Y</t>
  </si>
  <si>
    <t>Pentair plc</t>
  </si>
  <si>
    <t>PNW3M1Y</t>
  </si>
  <si>
    <t>Pinnacle West Capital Corp</t>
  </si>
  <si>
    <t>PPG3M1Y</t>
  </si>
  <si>
    <t>PPG Industries Inc.</t>
  </si>
  <si>
    <t>PPL3M1Y</t>
  </si>
  <si>
    <t>PPL Corp</t>
  </si>
  <si>
    <t>PRGO3M1Y</t>
  </si>
  <si>
    <t>Perrigo Co Plc</t>
  </si>
  <si>
    <t>PRU3M1Y</t>
  </si>
  <si>
    <t>Prudential Financial Inc</t>
  </si>
  <si>
    <t>PSA3M1Y</t>
  </si>
  <si>
    <t>Public Storage</t>
  </si>
  <si>
    <t>PSX3M1Y</t>
  </si>
  <si>
    <t>Phillips 66</t>
  </si>
  <si>
    <t>PVH3M1Y</t>
  </si>
  <si>
    <t>PVH Corp</t>
  </si>
  <si>
    <t>PWR3M1Y</t>
  </si>
  <si>
    <t>Quanta Services Inc.</t>
  </si>
  <si>
    <t>PXD3M1Y</t>
  </si>
  <si>
    <t>Pioneer Natural Resources Co</t>
  </si>
  <si>
    <t>PYPL3M1Y</t>
  </si>
  <si>
    <t>PayPal Holdings Inc</t>
  </si>
  <si>
    <t>QCOM3M1Y</t>
  </si>
  <si>
    <t>QUALCOMM Inc.</t>
  </si>
  <si>
    <t>QRVO3M1Y</t>
  </si>
  <si>
    <t>Qorvo Inc</t>
  </si>
  <si>
    <t>RCL3M1Y</t>
  </si>
  <si>
    <t>Royal Caribbean Cruises Ltd</t>
  </si>
  <si>
    <t>RE3M1Y</t>
  </si>
  <si>
    <t>Everest Re Group Ltd</t>
  </si>
  <si>
    <t>REG3M1Y</t>
  </si>
  <si>
    <t>Regency Centers Corp.</t>
  </si>
  <si>
    <t>REGN3M1Y</t>
  </si>
  <si>
    <t>Regeneron Pharmaceuticals Inc</t>
  </si>
  <si>
    <t>RF3M1Y</t>
  </si>
  <si>
    <t>Regions Financial Corp</t>
  </si>
  <si>
    <t>RHI3M1Y</t>
  </si>
  <si>
    <t>Robert Half International Inc.</t>
  </si>
  <si>
    <t>RJF3M1Y</t>
  </si>
  <si>
    <t>Raymond James Financial Inc.</t>
  </si>
  <si>
    <t>RL3M1Y</t>
  </si>
  <si>
    <t>Ralph Lauren Corp</t>
  </si>
  <si>
    <t>RMD3M1Y</t>
  </si>
  <si>
    <t>Resmed Inc</t>
  </si>
  <si>
    <t>ROK3M1Y</t>
  </si>
  <si>
    <t>Rockwell Automation Inc.</t>
  </si>
  <si>
    <t>ROL3M1Y</t>
  </si>
  <si>
    <t>Rollins Inc.</t>
  </si>
  <si>
    <t>ROP3M1Y</t>
  </si>
  <si>
    <t>Roper Technologies Inc</t>
  </si>
  <si>
    <t>ROST3M1Y</t>
  </si>
  <si>
    <t>Ross Stores Inc</t>
  </si>
  <si>
    <t>RSG3M1Y</t>
  </si>
  <si>
    <t>Republic Services Inc.</t>
  </si>
  <si>
    <t>RTX3M1Y</t>
  </si>
  <si>
    <t>Raytheon Technologies Corp</t>
  </si>
  <si>
    <t>SBAC3M1Y</t>
  </si>
  <si>
    <t>SBA Communications Corp</t>
  </si>
  <si>
    <t>SBUX3M1Y</t>
  </si>
  <si>
    <t>Starbucks Corp</t>
  </si>
  <si>
    <t>SCHW3M1Y</t>
  </si>
  <si>
    <t>Schwab (Charles) Corp</t>
  </si>
  <si>
    <t>SEE3M1Y</t>
  </si>
  <si>
    <t>Sealed Air Corp</t>
  </si>
  <si>
    <t>SHW3M1Y</t>
  </si>
  <si>
    <t>Sherwin-Williams Co (The)</t>
  </si>
  <si>
    <t>SIVB3M1Y</t>
  </si>
  <si>
    <t>SVB Financial Group</t>
  </si>
  <si>
    <t>SJM3M1Y</t>
  </si>
  <si>
    <t>J.M. Smucker Co (The)</t>
  </si>
  <si>
    <t>SLB3M1Y</t>
  </si>
  <si>
    <t>Schlumberger Ltd</t>
  </si>
  <si>
    <t>SLG3M1Y</t>
  </si>
  <si>
    <t>SL Green Realty Corp.</t>
  </si>
  <si>
    <t>SNA3M1Y</t>
  </si>
  <si>
    <t>Snap-On Inc</t>
  </si>
  <si>
    <t>SNPS3M1Y</t>
  </si>
  <si>
    <t>Synopsys Inc</t>
  </si>
  <si>
    <t>SO3M1Y</t>
  </si>
  <si>
    <t>Southern Co (The)</t>
  </si>
  <si>
    <t>SPG3M1Y</t>
  </si>
  <si>
    <t>Simon Property Group Inc.</t>
  </si>
  <si>
    <t>SPGI3M1Y</t>
  </si>
  <si>
    <t>S&amp;P Global Inc</t>
  </si>
  <si>
    <t>SRE3M1Y</t>
  </si>
  <si>
    <t>Sempra Energy</t>
  </si>
  <si>
    <t>STE3M1Y</t>
  </si>
  <si>
    <t>Steris Plc</t>
  </si>
  <si>
    <t>STT3M1Y</t>
  </si>
  <si>
    <t>State Street Corporation</t>
  </si>
  <si>
    <t>STX3M1Y</t>
  </si>
  <si>
    <t>Seagate Technology Plc</t>
  </si>
  <si>
    <t>STZ3M1Y</t>
  </si>
  <si>
    <t>Constellation Brands Inc</t>
  </si>
  <si>
    <t>SWK3M1Y</t>
  </si>
  <si>
    <t>Stanley Black &amp; Decker Inc</t>
  </si>
  <si>
    <t>SWKS3M1Y</t>
  </si>
  <si>
    <t>Skyworks Solutions Inc</t>
  </si>
  <si>
    <t>SYF3M1Y</t>
  </si>
  <si>
    <t>Synchrony Financial</t>
  </si>
  <si>
    <t>SYK3M1Y</t>
  </si>
  <si>
    <t>Stryker Corp</t>
  </si>
  <si>
    <t>SYY3M1Y</t>
  </si>
  <si>
    <t>Sysco Corporation</t>
  </si>
  <si>
    <t>T3M1Y</t>
  </si>
  <si>
    <t>AT&amp;T Inc</t>
  </si>
  <si>
    <t>TAP3M1Y</t>
  </si>
  <si>
    <t>Molson Coors Beverage Co</t>
  </si>
  <si>
    <t>TDG3M1Y</t>
  </si>
  <si>
    <t>TransDigm Group Inc</t>
  </si>
  <si>
    <t>TEL3M1Y</t>
  </si>
  <si>
    <t>TE Connectivity Ltd</t>
  </si>
  <si>
    <t>TFC3M1Y</t>
  </si>
  <si>
    <t>Truist Financial Corp</t>
  </si>
  <si>
    <t>TFX3M1Y</t>
  </si>
  <si>
    <t>Teleflex Inc</t>
  </si>
  <si>
    <t>TGT3M1Y</t>
  </si>
  <si>
    <t>Target Corp</t>
  </si>
  <si>
    <t>TIF3M1Y</t>
  </si>
  <si>
    <t>Tiffany &amp; Co.</t>
  </si>
  <si>
    <t>TJX3M1Y</t>
  </si>
  <si>
    <t>TJX Companies Inc (The)</t>
  </si>
  <si>
    <t>TMO3M1Y</t>
  </si>
  <si>
    <t>Thermo Fisher Scientific Inc</t>
  </si>
  <si>
    <t>TMUS3M1Y</t>
  </si>
  <si>
    <t>T-Mobile US Inc</t>
  </si>
  <si>
    <t>TPR3M1Y</t>
  </si>
  <si>
    <t>Tapestry Inc</t>
  </si>
  <si>
    <t>TROW3M1Y</t>
  </si>
  <si>
    <t>T. Rowe Price Group Inc</t>
  </si>
  <si>
    <t>TRV3M1Y</t>
  </si>
  <si>
    <t>Travelers Companies Inc (The)</t>
  </si>
  <si>
    <t>TSCO3M1Y</t>
  </si>
  <si>
    <t>Tractor Supply Co</t>
  </si>
  <si>
    <t>TSN3M1Y</t>
  </si>
  <si>
    <t>Tyson Foods Inc.</t>
  </si>
  <si>
    <t>TT3M1Y</t>
  </si>
  <si>
    <t>Trane Technologies plc</t>
  </si>
  <si>
    <t>TTWO3M1Y</t>
  </si>
  <si>
    <t>Take-Two Interactive Software Inc</t>
  </si>
  <si>
    <t>TWTR3M1Y</t>
  </si>
  <si>
    <t>Twitter Inc</t>
  </si>
  <si>
    <t>TXN3M1Y</t>
  </si>
  <si>
    <t>Texas Instruments Inc</t>
  </si>
  <si>
    <t>TXT3M1Y</t>
  </si>
  <si>
    <t>Textron Inc</t>
  </si>
  <si>
    <t>UAA3M1Y</t>
  </si>
  <si>
    <t>Under Armour Inc</t>
  </si>
  <si>
    <t>UAL3M1Y</t>
  </si>
  <si>
    <t>United Airlines Holdings Inc</t>
  </si>
  <si>
    <t>UDR3M1Y</t>
  </si>
  <si>
    <t>UDR Inc</t>
  </si>
  <si>
    <t>UHS3M1Y</t>
  </si>
  <si>
    <t>Universal Health Services Inc.</t>
  </si>
  <si>
    <t>ULTA3M1Y</t>
  </si>
  <si>
    <t>Ulta Beauty Inc</t>
  </si>
  <si>
    <t>UNH3M1Y</t>
  </si>
  <si>
    <t>Unitedhealth Group Inc</t>
  </si>
  <si>
    <t>UNM3M1Y</t>
  </si>
  <si>
    <t>Unum Group</t>
  </si>
  <si>
    <t>UNP3M1Y</t>
  </si>
  <si>
    <t>Union Pacific Corp</t>
  </si>
  <si>
    <t>UPS3M1Y</t>
  </si>
  <si>
    <t>United Parcel Service Inc</t>
  </si>
  <si>
    <t>URI3M1Y</t>
  </si>
  <si>
    <t>United Rentals Inc.</t>
  </si>
  <si>
    <t>USB3M1Y</t>
  </si>
  <si>
    <t>U.S. Bancorp</t>
  </si>
  <si>
    <t>V3M1Y</t>
  </si>
  <si>
    <t>Visa Inc</t>
  </si>
  <si>
    <t>VAR3M1Y</t>
  </si>
  <si>
    <t>Varian Medical Systems Inc</t>
  </si>
  <si>
    <t>VFC3M1Y</t>
  </si>
  <si>
    <t>V.F. Corp</t>
  </si>
  <si>
    <t>VIAC3M1Y</t>
  </si>
  <si>
    <t>ViacomCBS Inc</t>
  </si>
  <si>
    <t>VLO3M1Y</t>
  </si>
  <si>
    <t>Valero Energy Corp</t>
  </si>
  <si>
    <t>VMC3M1Y</t>
  </si>
  <si>
    <t>Vulcan Materials Co</t>
  </si>
  <si>
    <t>VNO3M1Y</t>
  </si>
  <si>
    <t>Vornado Realty Trust</t>
  </si>
  <si>
    <t>VRSK3M1Y</t>
  </si>
  <si>
    <t>Verisk Analytics Inc</t>
  </si>
  <si>
    <t>VRSN3M1Y</t>
  </si>
  <si>
    <t>Verisign Inc</t>
  </si>
  <si>
    <t>VRTX3M1Y</t>
  </si>
  <si>
    <t>Vertex Pharmaceuticals Inc</t>
  </si>
  <si>
    <t>VTR3M1Y</t>
  </si>
  <si>
    <t>Ventas Inc.</t>
  </si>
  <si>
    <t>VZ3M1Y</t>
  </si>
  <si>
    <t>Verizon Communications Inc</t>
  </si>
  <si>
    <t>WAB3M1Y</t>
  </si>
  <si>
    <t>Wabtec Corp</t>
  </si>
  <si>
    <t>WAT3M1Y</t>
  </si>
  <si>
    <t>Waters Corp</t>
  </si>
  <si>
    <t>WBA3M1Y</t>
  </si>
  <si>
    <t>Walgreens Boots Alliance Inc</t>
  </si>
  <si>
    <t>WDC3M1Y</t>
  </si>
  <si>
    <t>Western Digital Corp</t>
  </si>
  <si>
    <t>WEC3M1Y</t>
  </si>
  <si>
    <t>WEC Energy Group Inc</t>
  </si>
  <si>
    <t>WELL3M1Y</t>
  </si>
  <si>
    <t>Welltower Inc</t>
  </si>
  <si>
    <t>WFC3M1Y</t>
  </si>
  <si>
    <t>Wells Fargo &amp; Co</t>
  </si>
  <si>
    <t>WHR3M1Y</t>
  </si>
  <si>
    <t>Whirlpool Corp</t>
  </si>
  <si>
    <t>WLTW3M1Y</t>
  </si>
  <si>
    <t>Willis Towers Watson plc</t>
  </si>
  <si>
    <t>WM3M1Y</t>
  </si>
  <si>
    <t>Waste Management Inc.</t>
  </si>
  <si>
    <t>WMB3M1Y</t>
  </si>
  <si>
    <t>Williams Cos Inc. (The)</t>
  </si>
  <si>
    <t>WMT3M1Y</t>
  </si>
  <si>
    <t>Walmart Inc</t>
  </si>
  <si>
    <t>WRB3M1Y</t>
  </si>
  <si>
    <t>Berkley (W.R.) Corp</t>
  </si>
  <si>
    <t>WRK3M1Y</t>
  </si>
  <si>
    <t>WestRock Company</t>
  </si>
  <si>
    <t>WU3M1Y</t>
  </si>
  <si>
    <t>Western Union Co</t>
  </si>
  <si>
    <t>WY3M1Y</t>
  </si>
  <si>
    <t>Weyerhaeuser Co</t>
  </si>
  <si>
    <t>WYNN3M1Y</t>
  </si>
  <si>
    <t>Wynn Resorts Ltd</t>
  </si>
  <si>
    <t>XEL3M1Y</t>
  </si>
  <si>
    <t>Xcel Energy Inc.</t>
  </si>
  <si>
    <t>XLNX3M1Y</t>
  </si>
  <si>
    <t>Xilinx Inc.</t>
  </si>
  <si>
    <t>XOM3M1Y</t>
  </si>
  <si>
    <t>Exxon Mobil Corp</t>
  </si>
  <si>
    <t>XRAY3M1Y</t>
  </si>
  <si>
    <t>DENTSPLY SIRONA Inc</t>
  </si>
  <si>
    <t>XRX3M1Y</t>
  </si>
  <si>
    <t>Xerox Holdings Corp</t>
  </si>
  <si>
    <t>XYL3M1Y</t>
  </si>
  <si>
    <t>Xylem Inc</t>
  </si>
  <si>
    <t>YUM3M1Y</t>
  </si>
  <si>
    <t>YUM! Brands Inc.</t>
  </si>
  <si>
    <t>ZBH3M1Y</t>
  </si>
  <si>
    <t>Zimmer Biomet Holdings Inc</t>
  </si>
  <si>
    <t>ZBRA3M1Y</t>
  </si>
  <si>
    <t>Zebra Technologies Corp.</t>
  </si>
  <si>
    <t>ZION3M1Y</t>
  </si>
  <si>
    <t>Zions Bancorporation NA</t>
  </si>
  <si>
    <t>ZTS3M1Y</t>
  </si>
  <si>
    <t>Zoetis Inc</t>
  </si>
  <si>
    <t>Compustat</t>
  </si>
  <si>
    <t>ShowVar(@PEExclXorPTM, PEExclXorPTM)</t>
  </si>
  <si>
    <t>ERROR: UnhandledExceptionHandler: EXCEPTION_ACCESS_VIOLATION</t>
  </si>
  <si>
    <t>FactSet</t>
  </si>
  <si>
    <t>NA</t>
  </si>
  <si>
    <t>I replaced N/A with an empty string.</t>
  </si>
  <si>
    <t>AVG Diff%:</t>
  </si>
  <si>
    <t>Min diff%:</t>
  </si>
  <si>
    <t>Max diff%:</t>
  </si>
  <si>
    <t>Number with %Diff &gt;100%:</t>
  </si>
  <si>
    <t>Non NA count:</t>
  </si>
  <si>
    <t>PEExclXorPTM gave error in FactSet</t>
  </si>
  <si>
    <t>N/A counts:</t>
  </si>
  <si>
    <t>Looking for ratios that have high N/A % for FactSet</t>
  </si>
  <si>
    <t>percent</t>
  </si>
  <si>
    <t>count</t>
  </si>
  <si>
    <t>Factset is missing data for the CF ratios</t>
  </si>
  <si>
    <t>So I had no data to analyze</t>
  </si>
  <si>
    <t>High % N/A for Pr2FrCashFlQ</t>
  </si>
  <si>
    <t>When I use this in the screener:</t>
  </si>
  <si>
    <t>Gives this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</si>
</sst>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8"/>
      <color rgb="FF1A468F"/>
      <name val="Verdana"/>
      <family val="2"/>
    </font>
    <font>
      <sz val="8"/>
      <color rgb="FFCD0A0A"/>
      <name val="Verdan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EDEDE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1" fillId="0" borderId="0" xfId="0" applyFont="1"/>
    <xf numFmtId="0" fontId="6" fillId="2" borderId="1" xfId="1" applyFill="1" applyBorder="1" applyAlignment="1">
      <alignment horizontal="left" vertical="center" wrapText="1"/>
    </xf>
    <xf numFmtId="0" fontId="6" fillId="2" borderId="1" xfId="1" applyFill="1" applyBorder="1" applyAlignment="1">
      <alignment horizontal="right" vertical="center" wrapText="1"/>
    </xf>
    <xf numFmtId="9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0" xfId="0" quotePrefix="1" applyAlignment="1">
      <alignment horizontal="right"/>
    </xf>
    <xf numFmtId="1" fontId="7" fillId="4" borderId="0" xfId="0" applyNumberFormat="1" applyFont="1" applyFill="1"/>
    <xf numFmtId="9" fontId="7" fillId="4" borderId="0" xfId="0" applyNumberFormat="1" applyFont="1" applyFill="1"/>
    <xf numFmtId="0" fontId="0" fillId="4" borderId="0" xfId="0" applyFill="1"/>
    <xf numFmtId="0" fontId="8" fillId="0" borderId="0" xfId="0" applyFont="1"/>
    <xf numFmtId="1" fontId="0" fillId="4" borderId="0" xfId="0" applyNumberFormat="1" applyFill="1"/>
    <xf numFmtId="9" fontId="0" fillId="4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oid(jsScreen.paginateResults('sort',%20'25'));" TargetMode="External"/><Relationship Id="rId21" Type="http://schemas.openxmlformats.org/officeDocument/2006/relationships/hyperlink" Target="javascript:void(jsScreen.paginateResults('sort',%20'20'));" TargetMode="External"/><Relationship Id="rId42" Type="http://schemas.openxmlformats.org/officeDocument/2006/relationships/hyperlink" Target="javascript:void(jsScreen.paginateResults('sort',%20'12'));" TargetMode="External"/><Relationship Id="rId47" Type="http://schemas.openxmlformats.org/officeDocument/2006/relationships/hyperlink" Target="javascript:void(jsScreen.paginateResults('sort',%20'17'));" TargetMode="External"/><Relationship Id="rId63" Type="http://schemas.openxmlformats.org/officeDocument/2006/relationships/hyperlink" Target="javascript:void(jsScreen.paginateResults('sort',%20'7'));" TargetMode="External"/><Relationship Id="rId68" Type="http://schemas.openxmlformats.org/officeDocument/2006/relationships/hyperlink" Target="javascript:void(jsScreen.paginateResults('sort',%20'12'));" TargetMode="External"/><Relationship Id="rId16" Type="http://schemas.openxmlformats.org/officeDocument/2006/relationships/hyperlink" Target="javascript:void(jsScreen.paginateResults('sort',%20'15'));" TargetMode="External"/><Relationship Id="rId11" Type="http://schemas.openxmlformats.org/officeDocument/2006/relationships/hyperlink" Target="javascript:void(jsScreen.paginateResults('sort',%20'10'));" TargetMode="External"/><Relationship Id="rId32" Type="http://schemas.openxmlformats.org/officeDocument/2006/relationships/hyperlink" Target="javascript:void(jsScreen.paginateResults('sort',%20'2'));" TargetMode="External"/><Relationship Id="rId37" Type="http://schemas.openxmlformats.org/officeDocument/2006/relationships/hyperlink" Target="javascript:void(jsScreen.paginateResults('sort',%20'7'));" TargetMode="External"/><Relationship Id="rId53" Type="http://schemas.openxmlformats.org/officeDocument/2006/relationships/hyperlink" Target="javascript:void(jsScreen.paginateResults('sort',%20'23'));" TargetMode="External"/><Relationship Id="rId58" Type="http://schemas.openxmlformats.org/officeDocument/2006/relationships/hyperlink" Target="javascript:void(jsScreen.paginateResults('sort',%20'2'));" TargetMode="External"/><Relationship Id="rId74" Type="http://schemas.openxmlformats.org/officeDocument/2006/relationships/hyperlink" Target="javascript:void(jsScreen.paginateResults('sort',%20'18'));" TargetMode="External"/><Relationship Id="rId79" Type="http://schemas.openxmlformats.org/officeDocument/2006/relationships/hyperlink" Target="javascript:void(jsScreen.paginateResults('sort',%20'23'));" TargetMode="External"/><Relationship Id="rId5" Type="http://schemas.openxmlformats.org/officeDocument/2006/relationships/hyperlink" Target="javascript:void(jsScreen.paginateResults('sort',%20'4'));" TargetMode="External"/><Relationship Id="rId61" Type="http://schemas.openxmlformats.org/officeDocument/2006/relationships/hyperlink" Target="javascript:void(jsScreen.paginateResults('sort',%20'5'));" TargetMode="External"/><Relationship Id="rId82" Type="http://schemas.openxmlformats.org/officeDocument/2006/relationships/hyperlink" Target="javascript:void(jsScreen.paginateResults('sort',%20'26'));" TargetMode="External"/><Relationship Id="rId19" Type="http://schemas.openxmlformats.org/officeDocument/2006/relationships/hyperlink" Target="javascript:void(jsScreen.paginateResults('sort',%20'18'));" TargetMode="External"/><Relationship Id="rId14" Type="http://schemas.openxmlformats.org/officeDocument/2006/relationships/hyperlink" Target="javascript:void(jsScreen.paginateResults('sort',%20'13'));" TargetMode="External"/><Relationship Id="rId22" Type="http://schemas.openxmlformats.org/officeDocument/2006/relationships/hyperlink" Target="javascript:void(jsScreen.paginateResults('sort',%20'21'));" TargetMode="External"/><Relationship Id="rId27" Type="http://schemas.openxmlformats.org/officeDocument/2006/relationships/hyperlink" Target="javascript:void(jsScreen.paginateResults('sort',%20'26'));" TargetMode="External"/><Relationship Id="rId30" Type="http://schemas.openxmlformats.org/officeDocument/2006/relationships/hyperlink" Target="javascript:void(jsScreen.paginateResults('sort',%20'0'));" TargetMode="External"/><Relationship Id="rId35" Type="http://schemas.openxmlformats.org/officeDocument/2006/relationships/hyperlink" Target="javascript:void(jsScreen.paginateResults('sort',%20'5'));" TargetMode="External"/><Relationship Id="rId43" Type="http://schemas.openxmlformats.org/officeDocument/2006/relationships/hyperlink" Target="javascript:void(jsScreen.paginateResults('sort',%20'13'));" TargetMode="External"/><Relationship Id="rId48" Type="http://schemas.openxmlformats.org/officeDocument/2006/relationships/hyperlink" Target="javascript:void(jsScreen.paginateResults('sort',%20'18'));" TargetMode="External"/><Relationship Id="rId56" Type="http://schemas.openxmlformats.org/officeDocument/2006/relationships/hyperlink" Target="javascript:void(jsScreen.paginateResults('sort',%20'26'));" TargetMode="External"/><Relationship Id="rId64" Type="http://schemas.openxmlformats.org/officeDocument/2006/relationships/hyperlink" Target="javascript:void(jsScreen.paginateResults('sort',%20'8'));" TargetMode="External"/><Relationship Id="rId69" Type="http://schemas.openxmlformats.org/officeDocument/2006/relationships/hyperlink" Target="javascript:void(jsScreen.paginateResults('sort',%20'13'));" TargetMode="External"/><Relationship Id="rId77" Type="http://schemas.openxmlformats.org/officeDocument/2006/relationships/hyperlink" Target="javascript:void(jsScreen.paginateResults('sort',%20'21'));" TargetMode="External"/><Relationship Id="rId8" Type="http://schemas.openxmlformats.org/officeDocument/2006/relationships/hyperlink" Target="javascript:void(jsScreen.paginateResults('sort',%20'7'));" TargetMode="External"/><Relationship Id="rId51" Type="http://schemas.openxmlformats.org/officeDocument/2006/relationships/hyperlink" Target="javascript:void(jsScreen.paginateResults('sort',%20'21'));" TargetMode="External"/><Relationship Id="rId72" Type="http://schemas.openxmlformats.org/officeDocument/2006/relationships/hyperlink" Target="javascript:void(jsScreen.paginateResults('sort',%20'16'));" TargetMode="External"/><Relationship Id="rId80" Type="http://schemas.openxmlformats.org/officeDocument/2006/relationships/hyperlink" Target="javascript:void(jsScreen.paginateResults('sort',%20'24'));" TargetMode="External"/><Relationship Id="rId3" Type="http://schemas.openxmlformats.org/officeDocument/2006/relationships/hyperlink" Target="javascript:void(jsScreen.paginateResults('sort',%20'2'));" TargetMode="External"/><Relationship Id="rId12" Type="http://schemas.openxmlformats.org/officeDocument/2006/relationships/hyperlink" Target="javascript:void(jsScreen.paginateResults('sort',%20'11'));" TargetMode="External"/><Relationship Id="rId17" Type="http://schemas.openxmlformats.org/officeDocument/2006/relationships/hyperlink" Target="javascript:void(jsScreen.paginateResults('sort',%20'16'));" TargetMode="External"/><Relationship Id="rId25" Type="http://schemas.openxmlformats.org/officeDocument/2006/relationships/hyperlink" Target="javascript:void(jsScreen.paginateResults('sort',%20'24'));" TargetMode="External"/><Relationship Id="rId33" Type="http://schemas.openxmlformats.org/officeDocument/2006/relationships/hyperlink" Target="javascript:void(jsScreen.paginateResults('sort',%20'3'));" TargetMode="External"/><Relationship Id="rId38" Type="http://schemas.openxmlformats.org/officeDocument/2006/relationships/hyperlink" Target="javascript:void(jsScreen.paginateResults('sort',%20'8'));" TargetMode="External"/><Relationship Id="rId46" Type="http://schemas.openxmlformats.org/officeDocument/2006/relationships/hyperlink" Target="javascript:void(jsScreen.paginateResults('sort',%20'16'));" TargetMode="External"/><Relationship Id="rId59" Type="http://schemas.openxmlformats.org/officeDocument/2006/relationships/hyperlink" Target="javascript:void(jsScreen.paginateResults('sort',%20'3'));" TargetMode="External"/><Relationship Id="rId67" Type="http://schemas.openxmlformats.org/officeDocument/2006/relationships/hyperlink" Target="javascript:void(jsScreen.paginateResults('sort',%20'11'));" TargetMode="External"/><Relationship Id="rId20" Type="http://schemas.openxmlformats.org/officeDocument/2006/relationships/hyperlink" Target="javascript:void(jsScreen.paginateResults('sort',%20'19'));" TargetMode="External"/><Relationship Id="rId41" Type="http://schemas.openxmlformats.org/officeDocument/2006/relationships/hyperlink" Target="javascript:void(jsScreen.paginateResults('sort',%20'11'));" TargetMode="External"/><Relationship Id="rId54" Type="http://schemas.openxmlformats.org/officeDocument/2006/relationships/hyperlink" Target="javascript:void(jsScreen.paginateResults('sort',%20'24'));" TargetMode="External"/><Relationship Id="rId62" Type="http://schemas.openxmlformats.org/officeDocument/2006/relationships/hyperlink" Target="javascript:void(jsScreen.paginateResults('sort',%20'6'));" TargetMode="External"/><Relationship Id="rId70" Type="http://schemas.openxmlformats.org/officeDocument/2006/relationships/hyperlink" Target="javascript:void(jsScreen.paginateResults('sort',%20'14'));" TargetMode="External"/><Relationship Id="rId75" Type="http://schemas.openxmlformats.org/officeDocument/2006/relationships/hyperlink" Target="javascript:void(jsScreen.paginateResults('sort',%20'19'));" TargetMode="External"/><Relationship Id="rId83" Type="http://schemas.openxmlformats.org/officeDocument/2006/relationships/hyperlink" Target="javascript:void(jsScreen.paginateResults('sort',%20'27'));" TargetMode="External"/><Relationship Id="rId1" Type="http://schemas.openxmlformats.org/officeDocument/2006/relationships/hyperlink" Target="javascript:void(jsScreen.paginateResults('sort',%20'0'));" TargetMode="External"/><Relationship Id="rId6" Type="http://schemas.openxmlformats.org/officeDocument/2006/relationships/hyperlink" Target="javascript:void(jsScreen.paginateResults('sort',%20'5'));" TargetMode="External"/><Relationship Id="rId15" Type="http://schemas.openxmlformats.org/officeDocument/2006/relationships/hyperlink" Target="javascript:void(jsScreen.paginateResults('sort',%20'14'));" TargetMode="External"/><Relationship Id="rId23" Type="http://schemas.openxmlformats.org/officeDocument/2006/relationships/hyperlink" Target="javascript:void(jsScreen.paginateResults('sort',%20'22'));" TargetMode="External"/><Relationship Id="rId28" Type="http://schemas.openxmlformats.org/officeDocument/2006/relationships/hyperlink" Target="javascript:void(jsScreen.paginateResults('sort',%20'27'));" TargetMode="External"/><Relationship Id="rId36" Type="http://schemas.openxmlformats.org/officeDocument/2006/relationships/hyperlink" Target="javascript:void(jsScreen.paginateResults('sort',%20'6'));" TargetMode="External"/><Relationship Id="rId49" Type="http://schemas.openxmlformats.org/officeDocument/2006/relationships/hyperlink" Target="javascript:void(jsScreen.paginateResults('sort',%20'19'));" TargetMode="External"/><Relationship Id="rId57" Type="http://schemas.openxmlformats.org/officeDocument/2006/relationships/hyperlink" Target="javascript:void(jsScreen.paginateResults('sort',%20'27'));" TargetMode="External"/><Relationship Id="rId10" Type="http://schemas.openxmlformats.org/officeDocument/2006/relationships/hyperlink" Target="javascript:void(jsScreen.paginateResults('sort',%20'9'));" TargetMode="External"/><Relationship Id="rId31" Type="http://schemas.openxmlformats.org/officeDocument/2006/relationships/hyperlink" Target="javascript:void(jsScreen.paginateResults('sort',%20'1'));" TargetMode="External"/><Relationship Id="rId44" Type="http://schemas.openxmlformats.org/officeDocument/2006/relationships/hyperlink" Target="javascript:void(jsScreen.paginateResults('sort',%20'14'));" TargetMode="External"/><Relationship Id="rId52" Type="http://schemas.openxmlformats.org/officeDocument/2006/relationships/hyperlink" Target="javascript:void(jsScreen.paginateResults('sort',%20'22'));" TargetMode="External"/><Relationship Id="rId60" Type="http://schemas.openxmlformats.org/officeDocument/2006/relationships/hyperlink" Target="javascript:void(jsScreen.paginateResults('sort',%20'4'));" TargetMode="External"/><Relationship Id="rId65" Type="http://schemas.openxmlformats.org/officeDocument/2006/relationships/hyperlink" Target="javascript:void(jsScreen.paginateResults('sort',%20'9'));" TargetMode="External"/><Relationship Id="rId73" Type="http://schemas.openxmlformats.org/officeDocument/2006/relationships/hyperlink" Target="javascript:void(jsScreen.paginateResults('sort',%20'17'));" TargetMode="External"/><Relationship Id="rId78" Type="http://schemas.openxmlformats.org/officeDocument/2006/relationships/hyperlink" Target="javascript:void(jsScreen.paginateResults('sort',%20'22'));" TargetMode="External"/><Relationship Id="rId81" Type="http://schemas.openxmlformats.org/officeDocument/2006/relationships/hyperlink" Target="javascript:void(jsScreen.paginateResults('sort',%20'25'));" TargetMode="External"/><Relationship Id="rId4" Type="http://schemas.openxmlformats.org/officeDocument/2006/relationships/hyperlink" Target="javascript:void(jsScreen.paginateResults('sort',%20'3'));" TargetMode="External"/><Relationship Id="rId9" Type="http://schemas.openxmlformats.org/officeDocument/2006/relationships/hyperlink" Target="javascript:void(jsScreen.paginateResults('sort',%20'8'));" TargetMode="External"/><Relationship Id="rId13" Type="http://schemas.openxmlformats.org/officeDocument/2006/relationships/hyperlink" Target="javascript:void(jsScreen.paginateResults('sort',%20'12'));" TargetMode="External"/><Relationship Id="rId18" Type="http://schemas.openxmlformats.org/officeDocument/2006/relationships/hyperlink" Target="javascript:void(jsScreen.paginateResults('sort',%20'17'));" TargetMode="External"/><Relationship Id="rId39" Type="http://schemas.openxmlformats.org/officeDocument/2006/relationships/hyperlink" Target="javascript:void(jsScreen.paginateResults('sort',%20'9'));" TargetMode="External"/><Relationship Id="rId34" Type="http://schemas.openxmlformats.org/officeDocument/2006/relationships/hyperlink" Target="javascript:void(jsScreen.paginateResults('sort',%20'4'));" TargetMode="External"/><Relationship Id="rId50" Type="http://schemas.openxmlformats.org/officeDocument/2006/relationships/hyperlink" Target="javascript:void(jsScreen.paginateResults('sort',%20'20'));" TargetMode="External"/><Relationship Id="rId55" Type="http://schemas.openxmlformats.org/officeDocument/2006/relationships/hyperlink" Target="javascript:void(jsScreen.paginateResults('sort',%20'25'));" TargetMode="External"/><Relationship Id="rId76" Type="http://schemas.openxmlformats.org/officeDocument/2006/relationships/hyperlink" Target="javascript:void(jsScreen.paginateResults('sort',%20'20'));" TargetMode="External"/><Relationship Id="rId7" Type="http://schemas.openxmlformats.org/officeDocument/2006/relationships/hyperlink" Target="javascript:void(jsScreen.paginateResults('sort',%20'6'));" TargetMode="External"/><Relationship Id="rId71" Type="http://schemas.openxmlformats.org/officeDocument/2006/relationships/hyperlink" Target="javascript:void(jsScreen.paginateResults('sort',%20'15'));" TargetMode="External"/><Relationship Id="rId2" Type="http://schemas.openxmlformats.org/officeDocument/2006/relationships/hyperlink" Target="javascript:void(jsScreen.paginateResults('sort',%20'1'));" TargetMode="External"/><Relationship Id="rId29" Type="http://schemas.openxmlformats.org/officeDocument/2006/relationships/hyperlink" Target="javascript:void(jsScreen.paginateResults('sort',%20'28'));" TargetMode="External"/><Relationship Id="rId24" Type="http://schemas.openxmlformats.org/officeDocument/2006/relationships/hyperlink" Target="javascript:void(jsScreen.paginateResults('sort',%20'23'));" TargetMode="External"/><Relationship Id="rId40" Type="http://schemas.openxmlformats.org/officeDocument/2006/relationships/hyperlink" Target="javascript:void(jsScreen.paginateResults('sort',%20'10'));" TargetMode="External"/><Relationship Id="rId45" Type="http://schemas.openxmlformats.org/officeDocument/2006/relationships/hyperlink" Target="javascript:void(jsScreen.paginateResults('sort',%20'15'));" TargetMode="External"/><Relationship Id="rId66" Type="http://schemas.openxmlformats.org/officeDocument/2006/relationships/hyperlink" Target="javascript:void(jsScreen.paginateResults('sort',%20'10')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A80-88D7-4B08-B5FA-B2508B069DBE}">
  <sheetPr filterMode="1"/>
  <dimension ref="A1:CJ509"/>
  <sheetViews>
    <sheetView tabSelected="1" topLeftCell="G1" zoomScale="85" zoomScaleNormal="85" workbookViewId="0">
      <selection activeCell="AK58" sqref="AK58"/>
    </sheetView>
  </sheetViews>
  <sheetFormatPr defaultRowHeight="15" x14ac:dyDescent="0.25"/>
  <cols>
    <col min="2" max="2" width="10.5703125" bestFit="1" customWidth="1"/>
    <col min="3" max="3" width="30" customWidth="1"/>
    <col min="4" max="4" width="11.42578125" bestFit="1" customWidth="1"/>
    <col min="5" max="5" width="26.140625" customWidth="1"/>
    <col min="6" max="6" width="8.140625" bestFit="1" customWidth="1"/>
    <col min="7" max="7" width="8.140625" customWidth="1"/>
    <col min="8" max="8" width="8.28515625" bestFit="1" customWidth="1"/>
    <col min="9" max="9" width="6.5703125" bestFit="1" customWidth="1"/>
    <col min="10" max="10" width="8.85546875" bestFit="1" customWidth="1"/>
    <col min="11" max="11" width="8.140625" bestFit="1" customWidth="1"/>
    <col min="12" max="12" width="16.42578125" customWidth="1"/>
    <col min="13" max="13" width="7.28515625" bestFit="1" customWidth="1"/>
    <col min="14" max="14" width="9.7109375" customWidth="1"/>
    <col min="15" max="15" width="8.5703125" bestFit="1" customWidth="1"/>
    <col min="16" max="16" width="8.85546875" bestFit="1" customWidth="1"/>
    <col min="17" max="18" width="8.42578125" bestFit="1" customWidth="1"/>
    <col min="19" max="19" width="8.140625" bestFit="1" customWidth="1"/>
    <col min="20" max="21" width="8.5703125" bestFit="1" customWidth="1"/>
    <col min="24" max="25" width="8.5703125" bestFit="1" customWidth="1"/>
    <col min="26" max="28" width="8.28515625" bestFit="1" customWidth="1"/>
    <col min="30" max="32" width="8.7109375" bestFit="1" customWidth="1"/>
    <col min="33" max="33" width="23.140625" customWidth="1"/>
    <col min="70" max="70" width="12.85546875" customWidth="1"/>
  </cols>
  <sheetData>
    <row r="1" spans="1:88" x14ac:dyDescent="0.25">
      <c r="L1">
        <f>(MAX(L12:L507))</f>
        <v>1439820672</v>
      </c>
      <c r="P1" s="24" t="s">
        <v>1036</v>
      </c>
      <c r="U1" s="24" t="s">
        <v>1043</v>
      </c>
      <c r="AB1" s="24" t="s">
        <v>1041</v>
      </c>
      <c r="AP1">
        <f>(MAX(AP12:AP507))</f>
        <v>31340.87</v>
      </c>
    </row>
    <row r="2" spans="1:88" x14ac:dyDescent="0.25">
      <c r="P2" t="s">
        <v>1042</v>
      </c>
    </row>
    <row r="3" spans="1:88" x14ac:dyDescent="0.25">
      <c r="E3" s="25" t="s">
        <v>1038</v>
      </c>
      <c r="BI3" s="19" t="s">
        <v>1035</v>
      </c>
      <c r="BJ3" s="20">
        <f t="shared" ref="BJ3:CJ3" si="0">COUNT(BJ12:BJ509)</f>
        <v>498</v>
      </c>
      <c r="BK3" s="20">
        <f t="shared" si="0"/>
        <v>498</v>
      </c>
      <c r="BL3" s="20">
        <f t="shared" si="0"/>
        <v>435</v>
      </c>
      <c r="BM3" s="20">
        <f t="shared" si="0"/>
        <v>419</v>
      </c>
      <c r="BN3" s="20">
        <f t="shared" si="0"/>
        <v>423</v>
      </c>
      <c r="BO3" s="20">
        <f t="shared" si="0"/>
        <v>416</v>
      </c>
      <c r="BP3" s="20">
        <f t="shared" si="0"/>
        <v>416</v>
      </c>
      <c r="BQ3" s="20">
        <f t="shared" si="0"/>
        <v>419</v>
      </c>
      <c r="BR3" s="20">
        <f t="shared" si="0"/>
        <v>440</v>
      </c>
      <c r="BS3" s="20">
        <f t="shared" si="0"/>
        <v>440</v>
      </c>
      <c r="BT3" s="20">
        <f t="shared" si="0"/>
        <v>421</v>
      </c>
      <c r="BU3" s="20">
        <f t="shared" si="0"/>
        <v>452</v>
      </c>
      <c r="BV3" s="20">
        <f t="shared" si="0"/>
        <v>0</v>
      </c>
      <c r="BW3" s="20">
        <f t="shared" si="0"/>
        <v>453</v>
      </c>
      <c r="BX3" s="20">
        <f t="shared" si="0"/>
        <v>460</v>
      </c>
      <c r="BY3" s="20">
        <f t="shared" si="0"/>
        <v>485</v>
      </c>
      <c r="BZ3" s="20">
        <f t="shared" si="0"/>
        <v>266</v>
      </c>
      <c r="CA3" s="20">
        <f t="shared" si="0"/>
        <v>278</v>
      </c>
      <c r="CB3" s="20">
        <f t="shared" si="0"/>
        <v>396</v>
      </c>
      <c r="CC3" s="20">
        <f t="shared" si="0"/>
        <v>396</v>
      </c>
      <c r="CD3" s="20">
        <f t="shared" si="0"/>
        <v>495</v>
      </c>
      <c r="CE3" s="20">
        <f t="shared" si="0"/>
        <v>490</v>
      </c>
      <c r="CF3" s="20">
        <f t="shared" si="0"/>
        <v>484</v>
      </c>
      <c r="CG3" s="20">
        <f t="shared" si="0"/>
        <v>490</v>
      </c>
      <c r="CH3" s="20">
        <f t="shared" si="0"/>
        <v>0</v>
      </c>
      <c r="CI3" s="20">
        <f t="shared" si="0"/>
        <v>0</v>
      </c>
      <c r="CJ3" s="20">
        <f t="shared" si="0"/>
        <v>0</v>
      </c>
    </row>
    <row r="4" spans="1:88" x14ac:dyDescent="0.25">
      <c r="B4" s="13"/>
      <c r="F4" s="13" t="s">
        <v>1037</v>
      </c>
      <c r="BI4" s="21" t="s">
        <v>1034</v>
      </c>
      <c r="BJ4" s="20">
        <f t="shared" ref="BJ4:CJ4" si="1">COUNTIF(BJ12:BJ509,"&gt;1") +COUNTIF(BJ12:BJ509,"&lt;-1")</f>
        <v>0</v>
      </c>
      <c r="BK4" s="20">
        <f t="shared" si="1"/>
        <v>0</v>
      </c>
      <c r="BL4" s="26">
        <f t="shared" si="1"/>
        <v>25</v>
      </c>
      <c r="BM4" s="26">
        <f t="shared" si="1"/>
        <v>20</v>
      </c>
      <c r="BN4" s="20">
        <f t="shared" si="1"/>
        <v>0</v>
      </c>
      <c r="BO4" s="20">
        <f t="shared" si="1"/>
        <v>0</v>
      </c>
      <c r="BP4" s="20">
        <f t="shared" si="1"/>
        <v>0</v>
      </c>
      <c r="BQ4" s="26">
        <f t="shared" si="1"/>
        <v>15</v>
      </c>
      <c r="BR4" s="22">
        <f t="shared" si="1"/>
        <v>64</v>
      </c>
      <c r="BS4" s="20">
        <f t="shared" si="1"/>
        <v>2</v>
      </c>
      <c r="BT4" s="22">
        <f t="shared" si="1"/>
        <v>55</v>
      </c>
      <c r="BU4" s="26">
        <f t="shared" si="1"/>
        <v>17</v>
      </c>
      <c r="BV4" s="20">
        <f t="shared" si="1"/>
        <v>0</v>
      </c>
      <c r="BW4" s="20">
        <f t="shared" si="1"/>
        <v>0</v>
      </c>
      <c r="BX4" s="20">
        <f t="shared" si="1"/>
        <v>0</v>
      </c>
      <c r="BY4" s="20">
        <f t="shared" si="1"/>
        <v>0</v>
      </c>
      <c r="BZ4" s="20">
        <f t="shared" si="1"/>
        <v>1</v>
      </c>
      <c r="CA4" s="20">
        <f t="shared" si="1"/>
        <v>5</v>
      </c>
      <c r="CB4" s="20">
        <f t="shared" si="1"/>
        <v>7</v>
      </c>
      <c r="CC4" s="20">
        <f t="shared" si="1"/>
        <v>12</v>
      </c>
      <c r="CD4" s="20">
        <f t="shared" si="1"/>
        <v>1</v>
      </c>
      <c r="CE4" s="20">
        <f t="shared" si="1"/>
        <v>1</v>
      </c>
      <c r="CF4" s="20">
        <f t="shared" si="1"/>
        <v>0</v>
      </c>
      <c r="CG4" s="20">
        <f t="shared" si="1"/>
        <v>1</v>
      </c>
      <c r="CH4" s="20">
        <f t="shared" si="1"/>
        <v>0</v>
      </c>
      <c r="CI4" s="20">
        <f t="shared" si="1"/>
        <v>0</v>
      </c>
      <c r="CJ4" s="20">
        <f t="shared" si="1"/>
        <v>0</v>
      </c>
    </row>
    <row r="5" spans="1:88" x14ac:dyDescent="0.25">
      <c r="A5" t="s">
        <v>1030</v>
      </c>
      <c r="F5" s="18" t="s">
        <v>1025</v>
      </c>
      <c r="G5">
        <f>COUNTIF(G$12:G$509,"")</f>
        <v>70</v>
      </c>
      <c r="H5">
        <f t="shared" ref="H5:AD5" si="2">COUNTIF(H$12:H$509,"")</f>
        <v>70</v>
      </c>
      <c r="I5">
        <f t="shared" si="2"/>
        <v>82</v>
      </c>
      <c r="J5">
        <f t="shared" si="2"/>
        <v>82</v>
      </c>
      <c r="K5">
        <f t="shared" si="2"/>
        <v>70</v>
      </c>
      <c r="L5">
        <f t="shared" si="2"/>
        <v>52</v>
      </c>
      <c r="M5">
        <f t="shared" si="2"/>
        <v>52</v>
      </c>
      <c r="N5">
        <f t="shared" si="2"/>
        <v>70</v>
      </c>
      <c r="O5">
        <f t="shared" si="2"/>
        <v>40</v>
      </c>
      <c r="P5">
        <f t="shared" si="2"/>
        <v>34</v>
      </c>
      <c r="Q5">
        <f t="shared" si="2"/>
        <v>40</v>
      </c>
      <c r="R5">
        <f t="shared" si="2"/>
        <v>38</v>
      </c>
      <c r="S5">
        <f t="shared" si="2"/>
        <v>13</v>
      </c>
      <c r="T5">
        <f t="shared" si="2"/>
        <v>205</v>
      </c>
      <c r="U5">
        <f t="shared" si="2"/>
        <v>157</v>
      </c>
      <c r="V5">
        <f t="shared" si="2"/>
        <v>83</v>
      </c>
      <c r="W5">
        <f t="shared" si="2"/>
        <v>81</v>
      </c>
      <c r="X5">
        <f t="shared" si="2"/>
        <v>1</v>
      </c>
      <c r="Y5">
        <f t="shared" si="2"/>
        <v>3</v>
      </c>
      <c r="Z5">
        <f t="shared" si="2"/>
        <v>8</v>
      </c>
      <c r="AA5">
        <f t="shared" si="2"/>
        <v>3</v>
      </c>
      <c r="AB5">
        <f t="shared" si="2"/>
        <v>43</v>
      </c>
      <c r="AC5">
        <f t="shared" si="2"/>
        <v>24</v>
      </c>
      <c r="AD5">
        <f t="shared" si="2"/>
        <v>16</v>
      </c>
    </row>
    <row r="6" spans="1:88" x14ac:dyDescent="0.25">
      <c r="F6" s="18" t="s">
        <v>1028</v>
      </c>
      <c r="G6">
        <f>COUNTIF(AK$12:AK$509,"")</f>
        <v>64</v>
      </c>
      <c r="H6">
        <f t="shared" ref="H6:AD6" si="3">COUNTIF(AL$12:AL$509,"")</f>
        <v>75</v>
      </c>
      <c r="I6">
        <f t="shared" si="3"/>
        <v>82</v>
      </c>
      <c r="J6">
        <f t="shared" si="3"/>
        <v>82</v>
      </c>
      <c r="K6">
        <f t="shared" si="3"/>
        <v>64</v>
      </c>
      <c r="L6">
        <f t="shared" si="3"/>
        <v>38</v>
      </c>
      <c r="M6">
        <f t="shared" si="3"/>
        <v>38</v>
      </c>
      <c r="N6">
        <f t="shared" si="3"/>
        <v>50</v>
      </c>
      <c r="O6">
        <f t="shared" si="3"/>
        <v>29</v>
      </c>
      <c r="P6" s="24">
        <f t="shared" si="3"/>
        <v>498</v>
      </c>
      <c r="Q6">
        <f t="shared" si="3"/>
        <v>45</v>
      </c>
      <c r="R6">
        <f t="shared" si="3"/>
        <v>38</v>
      </c>
      <c r="S6">
        <f t="shared" si="3"/>
        <v>13</v>
      </c>
      <c r="T6">
        <f t="shared" si="3"/>
        <v>231</v>
      </c>
      <c r="U6">
        <f t="shared" si="3"/>
        <v>214</v>
      </c>
      <c r="V6">
        <f t="shared" si="3"/>
        <v>96</v>
      </c>
      <c r="W6">
        <f t="shared" si="3"/>
        <v>97</v>
      </c>
      <c r="X6">
        <f t="shared" si="3"/>
        <v>2</v>
      </c>
      <c r="Y6">
        <f t="shared" si="3"/>
        <v>8</v>
      </c>
      <c r="Z6">
        <f t="shared" si="3"/>
        <v>10</v>
      </c>
      <c r="AA6">
        <f t="shared" si="3"/>
        <v>8</v>
      </c>
      <c r="AB6">
        <f t="shared" si="3"/>
        <v>498</v>
      </c>
      <c r="AC6">
        <f t="shared" si="3"/>
        <v>498</v>
      </c>
      <c r="AD6">
        <f t="shared" si="3"/>
        <v>498</v>
      </c>
      <c r="BI6" s="19" t="s">
        <v>1032</v>
      </c>
      <c r="BJ6" s="17">
        <f>MIN(BJ12:BJ509)</f>
        <v>0</v>
      </c>
      <c r="BK6" s="17">
        <f t="shared" ref="BK6:CJ6" si="4">MIN(BK12:BK509)</f>
        <v>-0.14455900058914148</v>
      </c>
      <c r="BL6" s="17">
        <f t="shared" si="4"/>
        <v>-7.6470588235294104</v>
      </c>
      <c r="BM6" s="17">
        <f t="shared" si="4"/>
        <v>-0.94258872651356984</v>
      </c>
      <c r="BN6" s="17">
        <f t="shared" si="4"/>
        <v>-0.86133032694475753</v>
      </c>
      <c r="BO6" s="17">
        <f t="shared" si="4"/>
        <v>-0.23589743589743589</v>
      </c>
      <c r="BP6" s="17">
        <f t="shared" si="4"/>
        <v>-0.2297297297297298</v>
      </c>
      <c r="BQ6" s="17">
        <f t="shared" si="4"/>
        <v>-0.82258064516129026</v>
      </c>
      <c r="BR6" s="17">
        <f t="shared" si="4"/>
        <v>-0.96566950146325026</v>
      </c>
      <c r="BS6" s="17">
        <f t="shared" si="4"/>
        <v>-0.78001679261125101</v>
      </c>
      <c r="BT6" s="17">
        <f t="shared" si="4"/>
        <v>-479.27272727272725</v>
      </c>
      <c r="BU6" s="17">
        <f t="shared" si="4"/>
        <v>-0.77684651650078573</v>
      </c>
      <c r="BV6" s="17">
        <f t="shared" si="4"/>
        <v>0</v>
      </c>
      <c r="BW6" s="17">
        <f t="shared" si="4"/>
        <v>-0.18528995756718536</v>
      </c>
      <c r="BX6" s="17">
        <f t="shared" si="4"/>
        <v>0</v>
      </c>
      <c r="BY6" s="17">
        <f t="shared" si="4"/>
        <v>0</v>
      </c>
      <c r="BZ6" s="17">
        <f t="shared" si="4"/>
        <v>-0.99741203255637456</v>
      </c>
      <c r="CA6" s="17">
        <f t="shared" si="4"/>
        <v>-0.99744366202824708</v>
      </c>
      <c r="CB6" s="17">
        <f t="shared" si="4"/>
        <v>-0.88998233661367654</v>
      </c>
      <c r="CC6" s="17">
        <f t="shared" si="4"/>
        <v>-0.96779878244152517</v>
      </c>
      <c r="CD6" s="17">
        <f t="shared" si="4"/>
        <v>-0.28310502283105016</v>
      </c>
      <c r="CE6" s="17">
        <f t="shared" si="4"/>
        <v>-0.35714285714285721</v>
      </c>
      <c r="CF6" s="17">
        <f t="shared" si="4"/>
        <v>-0.178343949044586</v>
      </c>
      <c r="CG6" s="17">
        <f t="shared" si="4"/>
        <v>-0.6706443914081146</v>
      </c>
      <c r="CH6" s="17">
        <f t="shared" si="4"/>
        <v>0</v>
      </c>
      <c r="CI6" s="17">
        <f t="shared" si="4"/>
        <v>0</v>
      </c>
      <c r="CJ6" s="17">
        <f t="shared" si="4"/>
        <v>0</v>
      </c>
    </row>
    <row r="7" spans="1:88" x14ac:dyDescent="0.25">
      <c r="F7" t="s">
        <v>1039</v>
      </c>
      <c r="G7" s="17">
        <f>(G6-G5)/G5</f>
        <v>-8.5714285714285715E-2</v>
      </c>
      <c r="H7" s="17">
        <f t="shared" ref="H7:AD7" si="5">(H6-H5)/H5</f>
        <v>7.1428571428571425E-2</v>
      </c>
      <c r="I7" s="17">
        <f t="shared" si="5"/>
        <v>0</v>
      </c>
      <c r="J7" s="17">
        <f t="shared" si="5"/>
        <v>0</v>
      </c>
      <c r="K7" s="17">
        <f t="shared" si="5"/>
        <v>-8.5714285714285715E-2</v>
      </c>
      <c r="L7" s="17">
        <f t="shared" si="5"/>
        <v>-0.26923076923076922</v>
      </c>
      <c r="M7" s="17">
        <f t="shared" si="5"/>
        <v>-0.26923076923076922</v>
      </c>
      <c r="N7" s="17">
        <f t="shared" si="5"/>
        <v>-0.2857142857142857</v>
      </c>
      <c r="O7" s="17">
        <f t="shared" si="5"/>
        <v>-0.27500000000000002</v>
      </c>
      <c r="P7" s="17">
        <f t="shared" si="5"/>
        <v>13.647058823529411</v>
      </c>
      <c r="Q7" s="17">
        <f t="shared" si="5"/>
        <v>0.125</v>
      </c>
      <c r="R7" s="17">
        <f t="shared" si="5"/>
        <v>0</v>
      </c>
      <c r="S7" s="17">
        <f t="shared" si="5"/>
        <v>0</v>
      </c>
      <c r="T7" s="17">
        <f t="shared" si="5"/>
        <v>0.12682926829268293</v>
      </c>
      <c r="U7" s="23">
        <f t="shared" si="5"/>
        <v>0.36305732484076431</v>
      </c>
      <c r="V7" s="17">
        <f t="shared" si="5"/>
        <v>0.15662650602409639</v>
      </c>
      <c r="W7" s="17">
        <f t="shared" si="5"/>
        <v>0.19753086419753085</v>
      </c>
      <c r="X7" s="17">
        <f t="shared" si="5"/>
        <v>1</v>
      </c>
      <c r="Y7" s="17">
        <f t="shared" si="5"/>
        <v>1.6666666666666667</v>
      </c>
      <c r="Z7" s="17">
        <f t="shared" si="5"/>
        <v>0.25</v>
      </c>
      <c r="AA7" s="17">
        <f t="shared" si="5"/>
        <v>1.6666666666666667</v>
      </c>
      <c r="AB7" s="23">
        <f t="shared" si="5"/>
        <v>10.581395348837209</v>
      </c>
      <c r="AC7" s="23">
        <f t="shared" si="5"/>
        <v>19.75</v>
      </c>
      <c r="AD7" s="23">
        <f t="shared" si="5"/>
        <v>30.125</v>
      </c>
      <c r="BI7" s="19" t="s">
        <v>1033</v>
      </c>
      <c r="BJ7" s="17">
        <f>MAX(BJ12:BJ509)</f>
        <v>0</v>
      </c>
      <c r="BK7" s="17">
        <f t="shared" ref="BK7:CJ7" si="6">MAX(BK12:BK509)</f>
        <v>0.69544678947419225</v>
      </c>
      <c r="BL7" s="17">
        <f t="shared" si="6"/>
        <v>5.8571428571428559</v>
      </c>
      <c r="BM7" s="17">
        <f t="shared" si="6"/>
        <v>64.187702265372167</v>
      </c>
      <c r="BN7" s="17">
        <f t="shared" si="6"/>
        <v>0.51081730769230771</v>
      </c>
      <c r="BO7" s="17">
        <f t="shared" si="6"/>
        <v>4.3010752688172081E-2</v>
      </c>
      <c r="BP7" s="17">
        <f t="shared" si="6"/>
        <v>4.4444444444444314E-2</v>
      </c>
      <c r="BQ7" s="17">
        <f t="shared" si="6"/>
        <v>8.7379310344827594</v>
      </c>
      <c r="BR7" s="17">
        <f t="shared" si="6"/>
        <v>22260677.293135434</v>
      </c>
      <c r="BS7" s="17">
        <f t="shared" si="6"/>
        <v>3.5809682804674461</v>
      </c>
      <c r="BT7" s="17">
        <f t="shared" si="6"/>
        <v>130.22222222222223</v>
      </c>
      <c r="BU7" s="17">
        <f t="shared" si="6"/>
        <v>12.921263921263922</v>
      </c>
      <c r="BV7" s="17">
        <f t="shared" si="6"/>
        <v>0</v>
      </c>
      <c r="BW7" s="17">
        <f t="shared" si="6"/>
        <v>0.69392033542976961</v>
      </c>
      <c r="BX7" s="17">
        <f t="shared" si="6"/>
        <v>0</v>
      </c>
      <c r="BY7" s="17">
        <f t="shared" si="6"/>
        <v>0</v>
      </c>
      <c r="BZ7" s="17">
        <f t="shared" si="6"/>
        <v>2.6260504201680677</v>
      </c>
      <c r="CA7" s="17">
        <f t="shared" si="6"/>
        <v>41.6739868237173</v>
      </c>
      <c r="CB7" s="17">
        <f t="shared" si="6"/>
        <v>21.075609756097556</v>
      </c>
      <c r="CC7" s="17">
        <f t="shared" si="6"/>
        <v>19.02310924369748</v>
      </c>
      <c r="CD7" s="17">
        <f t="shared" si="6"/>
        <v>1.0350877192982457</v>
      </c>
      <c r="CE7" s="17">
        <f t="shared" si="6"/>
        <v>1.7682119205298013</v>
      </c>
      <c r="CF7" s="17">
        <f t="shared" si="6"/>
        <v>0.69902912621359214</v>
      </c>
      <c r="CG7" s="17">
        <f t="shared" si="6"/>
        <v>1.7335766423357664</v>
      </c>
      <c r="CH7" s="17">
        <f t="shared" si="6"/>
        <v>0</v>
      </c>
      <c r="CI7" s="17">
        <f t="shared" si="6"/>
        <v>0</v>
      </c>
      <c r="CJ7" s="17">
        <f t="shared" si="6"/>
        <v>0</v>
      </c>
    </row>
    <row r="8" spans="1:88" x14ac:dyDescent="0.25">
      <c r="F8" t="s">
        <v>1040</v>
      </c>
      <c r="G8">
        <f>G6-G5</f>
        <v>-6</v>
      </c>
      <c r="H8">
        <f t="shared" ref="H8:AD8" si="7">H6-H5</f>
        <v>5</v>
      </c>
      <c r="I8">
        <f t="shared" si="7"/>
        <v>0</v>
      </c>
      <c r="J8">
        <f t="shared" si="7"/>
        <v>0</v>
      </c>
      <c r="K8">
        <f t="shared" si="7"/>
        <v>-6</v>
      </c>
      <c r="L8">
        <f t="shared" si="7"/>
        <v>-14</v>
      </c>
      <c r="M8">
        <f t="shared" si="7"/>
        <v>-14</v>
      </c>
      <c r="N8">
        <f t="shared" si="7"/>
        <v>-20</v>
      </c>
      <c r="O8">
        <f t="shared" si="7"/>
        <v>-11</v>
      </c>
      <c r="P8">
        <f t="shared" si="7"/>
        <v>464</v>
      </c>
      <c r="Q8">
        <f t="shared" si="7"/>
        <v>5</v>
      </c>
      <c r="R8">
        <f t="shared" si="7"/>
        <v>0</v>
      </c>
      <c r="S8">
        <f t="shared" si="7"/>
        <v>0</v>
      </c>
      <c r="T8">
        <f t="shared" si="7"/>
        <v>26</v>
      </c>
      <c r="U8">
        <f t="shared" si="7"/>
        <v>57</v>
      </c>
      <c r="V8">
        <f t="shared" si="7"/>
        <v>13</v>
      </c>
      <c r="W8">
        <f t="shared" si="7"/>
        <v>16</v>
      </c>
      <c r="X8">
        <f t="shared" si="7"/>
        <v>1</v>
      </c>
      <c r="Y8">
        <f t="shared" si="7"/>
        <v>5</v>
      </c>
      <c r="Z8">
        <f t="shared" si="7"/>
        <v>2</v>
      </c>
      <c r="AA8">
        <f t="shared" si="7"/>
        <v>5</v>
      </c>
      <c r="AB8">
        <f t="shared" si="7"/>
        <v>455</v>
      </c>
      <c r="AC8">
        <f t="shared" si="7"/>
        <v>474</v>
      </c>
      <c r="AD8">
        <f t="shared" si="7"/>
        <v>482</v>
      </c>
      <c r="BI8" s="19" t="s">
        <v>1031</v>
      </c>
      <c r="BJ8" s="17">
        <f>AVERAGE(BJ12:BJ509)</f>
        <v>0</v>
      </c>
      <c r="BK8" s="17">
        <f>AVERAGE(BK12:BK509)</f>
        <v>1.5619596964177246E-3</v>
      </c>
      <c r="BL8" s="17">
        <f t="shared" ref="BL8:CJ8" si="8">AVERAGE(BL12:BL509)</f>
        <v>-8.1661893183667136E-2</v>
      </c>
      <c r="BM8" s="27">
        <f t="shared" si="8"/>
        <v>0.3229213812131696</v>
      </c>
      <c r="BN8" s="17">
        <f t="shared" si="8"/>
        <v>-2.2884160129375106E-3</v>
      </c>
      <c r="BO8" s="17">
        <f t="shared" si="8"/>
        <v>-4.6366991156073032E-4</v>
      </c>
      <c r="BP8" s="17">
        <f t="shared" si="8"/>
        <v>-4.4539732039732086E-4</v>
      </c>
      <c r="BQ8" s="17">
        <f t="shared" si="8"/>
        <v>3.3464948940118124E-2</v>
      </c>
      <c r="BR8" s="27">
        <f t="shared" si="8"/>
        <v>55621.662908311242</v>
      </c>
      <c r="BS8" s="17">
        <f t="shared" si="8"/>
        <v>5.6794055884275496E-2</v>
      </c>
      <c r="BT8" s="27">
        <f t="shared" si="8"/>
        <v>-1.1489380754385592</v>
      </c>
      <c r="BU8" s="17">
        <f t="shared" si="8"/>
        <v>0.17376378905881307</v>
      </c>
      <c r="BV8" s="17" t="e">
        <f t="shared" si="8"/>
        <v>#DIV/0!</v>
      </c>
      <c r="BW8" s="17">
        <f t="shared" si="8"/>
        <v>1.8041301730957848E-3</v>
      </c>
      <c r="BX8" s="17">
        <f t="shared" si="8"/>
        <v>0</v>
      </c>
      <c r="BY8" s="17">
        <f t="shared" si="8"/>
        <v>0</v>
      </c>
      <c r="BZ8" s="17">
        <f t="shared" si="8"/>
        <v>-7.5878180011796133E-3</v>
      </c>
      <c r="CA8" s="17">
        <f t="shared" si="8"/>
        <v>0.14467223029294465</v>
      </c>
      <c r="CB8" s="17">
        <f t="shared" si="8"/>
        <v>0.10701174115089064</v>
      </c>
      <c r="CC8" s="17">
        <f t="shared" si="8"/>
        <v>0.11146792071645566</v>
      </c>
      <c r="CD8" s="17">
        <f t="shared" si="8"/>
        <v>1.6204959304225591E-3</v>
      </c>
      <c r="CE8" s="17">
        <f t="shared" si="8"/>
        <v>5.0103514359668855E-3</v>
      </c>
      <c r="CF8" s="17">
        <f t="shared" si="8"/>
        <v>2.4466925745228376E-4</v>
      </c>
      <c r="CG8" s="17">
        <f t="shared" si="8"/>
        <v>4.4817232576560241E-3</v>
      </c>
      <c r="CH8" s="17" t="e">
        <f t="shared" si="8"/>
        <v>#DIV/0!</v>
      </c>
      <c r="CI8" s="17" t="e">
        <f t="shared" si="8"/>
        <v>#DIV/0!</v>
      </c>
      <c r="CJ8" s="17" t="e">
        <f t="shared" si="8"/>
        <v>#DIV/0!</v>
      </c>
    </row>
    <row r="10" spans="1:88" x14ac:dyDescent="0.25">
      <c r="B10" s="13" t="s">
        <v>1025</v>
      </c>
      <c r="AF10" s="13" t="s">
        <v>1028</v>
      </c>
    </row>
    <row r="11" spans="1:88" ht="45.75" thickBot="1" x14ac:dyDescent="0.3">
      <c r="B11" s="15" t="s">
        <v>0</v>
      </c>
      <c r="C11" s="15" t="s">
        <v>1</v>
      </c>
      <c r="D11" s="16" t="s">
        <v>2</v>
      </c>
      <c r="E11" s="16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8</v>
      </c>
      <c r="K11" s="15" t="s">
        <v>9</v>
      </c>
      <c r="L11" s="15" t="s">
        <v>10</v>
      </c>
      <c r="M11" s="15" t="s">
        <v>11</v>
      </c>
      <c r="N11" s="15" t="s">
        <v>12</v>
      </c>
      <c r="O11" s="15" t="s">
        <v>13</v>
      </c>
      <c r="P11" s="15" t="s">
        <v>14</v>
      </c>
      <c r="Q11" s="15" t="s">
        <v>15</v>
      </c>
      <c r="R11" s="15" t="s">
        <v>16</v>
      </c>
      <c r="S11" s="15" t="s">
        <v>17</v>
      </c>
      <c r="T11" s="15" t="s">
        <v>18</v>
      </c>
      <c r="U11" s="15" t="s">
        <v>19</v>
      </c>
      <c r="V11" s="15" t="s">
        <v>20</v>
      </c>
      <c r="W11" s="15" t="s">
        <v>21</v>
      </c>
      <c r="X11" s="15" t="s">
        <v>22</v>
      </c>
      <c r="Y11" s="15" t="s">
        <v>23</v>
      </c>
      <c r="Z11" s="15" t="s">
        <v>24</v>
      </c>
      <c r="AA11" s="15" t="s">
        <v>25</v>
      </c>
      <c r="AB11" s="15" t="s">
        <v>26</v>
      </c>
      <c r="AC11" s="15" t="s">
        <v>27</v>
      </c>
      <c r="AD11" s="15" t="s">
        <v>28</v>
      </c>
      <c r="AF11" s="15" t="s">
        <v>0</v>
      </c>
      <c r="AG11" s="15" t="s">
        <v>1</v>
      </c>
      <c r="AH11" s="16" t="s">
        <v>2</v>
      </c>
      <c r="AI11" s="16" t="s">
        <v>3</v>
      </c>
      <c r="AJ11" s="15" t="s">
        <v>4</v>
      </c>
      <c r="AK11" s="15" t="s">
        <v>5</v>
      </c>
      <c r="AL11" s="15" t="s">
        <v>6</v>
      </c>
      <c r="AM11" s="15" t="s">
        <v>7</v>
      </c>
      <c r="AN11" s="15" t="s">
        <v>8</v>
      </c>
      <c r="AO11" s="15" t="s">
        <v>9</v>
      </c>
      <c r="AP11" s="15" t="s">
        <v>10</v>
      </c>
      <c r="AQ11" s="15" t="s">
        <v>11</v>
      </c>
      <c r="AR11" s="15" t="s">
        <v>12</v>
      </c>
      <c r="AS11" s="15" t="s">
        <v>13</v>
      </c>
      <c r="AT11" s="14" t="s">
        <v>1029</v>
      </c>
      <c r="AU11" s="15" t="s">
        <v>15</v>
      </c>
      <c r="AV11" s="15" t="s">
        <v>16</v>
      </c>
      <c r="AW11" s="15" t="s">
        <v>17</v>
      </c>
      <c r="AX11" s="15" t="s">
        <v>18</v>
      </c>
      <c r="AY11" s="15" t="s">
        <v>19</v>
      </c>
      <c r="AZ11" s="15" t="s">
        <v>20</v>
      </c>
      <c r="BA11" s="15" t="s">
        <v>21</v>
      </c>
      <c r="BB11" s="15" t="s">
        <v>22</v>
      </c>
      <c r="BC11" s="15" t="s">
        <v>23</v>
      </c>
      <c r="BD11" s="15" t="s">
        <v>24</v>
      </c>
      <c r="BE11" s="15" t="s">
        <v>25</v>
      </c>
      <c r="BF11" s="15" t="s">
        <v>26</v>
      </c>
      <c r="BG11" s="15" t="s">
        <v>27</v>
      </c>
      <c r="BH11" s="15" t="s">
        <v>28</v>
      </c>
      <c r="BJ11" s="16" t="s">
        <v>2</v>
      </c>
      <c r="BK11" s="16" t="s">
        <v>3</v>
      </c>
      <c r="BL11" s="15" t="s">
        <v>4</v>
      </c>
      <c r="BM11" s="15" t="s">
        <v>5</v>
      </c>
      <c r="BN11" s="15" t="s">
        <v>6</v>
      </c>
      <c r="BO11" s="15" t="s">
        <v>7</v>
      </c>
      <c r="BP11" s="15" t="s">
        <v>8</v>
      </c>
      <c r="BQ11" s="15" t="s">
        <v>9</v>
      </c>
      <c r="BR11" s="15" t="s">
        <v>10</v>
      </c>
      <c r="BS11" s="15" t="s">
        <v>11</v>
      </c>
      <c r="BT11" s="15" t="s">
        <v>12</v>
      </c>
      <c r="BU11" s="15" t="s">
        <v>13</v>
      </c>
      <c r="BV11" s="14" t="s">
        <v>1029</v>
      </c>
      <c r="BW11" s="15" t="s">
        <v>15</v>
      </c>
      <c r="BX11" s="15" t="s">
        <v>16</v>
      </c>
      <c r="BY11" s="15" t="s">
        <v>17</v>
      </c>
      <c r="BZ11" s="15" t="s">
        <v>18</v>
      </c>
      <c r="CA11" s="15" t="s">
        <v>19</v>
      </c>
      <c r="CB11" s="15" t="s">
        <v>20</v>
      </c>
      <c r="CC11" s="15" t="s">
        <v>21</v>
      </c>
      <c r="CD11" s="15" t="s">
        <v>22</v>
      </c>
      <c r="CE11" s="15" t="s">
        <v>23</v>
      </c>
      <c r="CF11" s="15" t="s">
        <v>24</v>
      </c>
      <c r="CG11" s="15" t="s">
        <v>25</v>
      </c>
      <c r="CH11" s="15" t="s">
        <v>26</v>
      </c>
      <c r="CI11" s="15" t="s">
        <v>27</v>
      </c>
      <c r="CJ11" s="15" t="s">
        <v>28</v>
      </c>
    </row>
    <row r="12" spans="1:88" ht="15.75" hidden="1" thickBot="1" x14ac:dyDescent="0.3">
      <c r="B12" s="2" t="s">
        <v>29</v>
      </c>
      <c r="C12" s="1" t="s">
        <v>30</v>
      </c>
      <c r="D12" s="3">
        <v>74.209999999999994</v>
      </c>
      <c r="E12" s="4">
        <v>23005.1</v>
      </c>
      <c r="F12" s="1">
        <v>0.03</v>
      </c>
      <c r="G12" s="1">
        <v>1.1200000000000001</v>
      </c>
      <c r="H12" s="1">
        <v>1.1200000000000001</v>
      </c>
      <c r="I12" s="1">
        <v>3.11</v>
      </c>
      <c r="J12" s="1">
        <v>2.76</v>
      </c>
      <c r="K12" s="1">
        <v>1.08</v>
      </c>
      <c r="L12" s="1">
        <v>116.25</v>
      </c>
      <c r="M12" s="1">
        <v>19.27</v>
      </c>
      <c r="N12" s="1">
        <v>11.75</v>
      </c>
      <c r="O12" s="1">
        <v>30.67</v>
      </c>
      <c r="P12" s="1">
        <v>22.4</v>
      </c>
      <c r="Q12" s="1">
        <v>30.67</v>
      </c>
      <c r="R12" s="1">
        <v>24.14</v>
      </c>
      <c r="S12" s="1">
        <v>20.69</v>
      </c>
      <c r="T12" s="1">
        <v>116.14</v>
      </c>
      <c r="U12" s="1"/>
      <c r="V12" s="1">
        <v>59.71</v>
      </c>
      <c r="W12" s="1">
        <v>34.78</v>
      </c>
      <c r="X12" s="1">
        <v>4.3099999999999996</v>
      </c>
      <c r="Y12" s="1">
        <v>4.4400000000000004</v>
      </c>
      <c r="Z12" s="1">
        <v>5.12</v>
      </c>
      <c r="AA12" s="1">
        <v>4.8</v>
      </c>
      <c r="AB12" s="1">
        <v>21.2</v>
      </c>
      <c r="AC12" s="1">
        <v>22.62</v>
      </c>
      <c r="AD12" s="1">
        <v>18.87</v>
      </c>
      <c r="AF12" s="2" t="s">
        <v>29</v>
      </c>
      <c r="AG12" s="1" t="s">
        <v>30</v>
      </c>
      <c r="AH12" s="3">
        <v>74.209999999999994</v>
      </c>
      <c r="AI12" s="4">
        <v>23008.66</v>
      </c>
      <c r="AJ12" s="1">
        <v>0.03</v>
      </c>
      <c r="AK12" s="1">
        <v>1.1499999999999999</v>
      </c>
      <c r="AL12" s="1">
        <v>1.1200000000000001</v>
      </c>
      <c r="AM12" s="1">
        <v>3.11</v>
      </c>
      <c r="AN12" s="1">
        <v>2.76</v>
      </c>
      <c r="AO12" s="1">
        <v>1.1100000000000001</v>
      </c>
      <c r="AP12" s="1">
        <v>122.66</v>
      </c>
      <c r="AQ12" s="1">
        <v>19.559999999999999</v>
      </c>
      <c r="AR12" s="1">
        <v>10.33</v>
      </c>
      <c r="AS12" s="1">
        <v>30.21</v>
      </c>
      <c r="AU12" s="1">
        <v>30.66</v>
      </c>
      <c r="AV12" s="1">
        <v>24.14</v>
      </c>
      <c r="AW12" s="1">
        <v>20.69</v>
      </c>
      <c r="AX12" s="1">
        <v>116.14</v>
      </c>
      <c r="AY12" s="1"/>
      <c r="AZ12" s="1">
        <v>59.71</v>
      </c>
      <c r="BA12" s="1">
        <v>34.78</v>
      </c>
      <c r="BB12" s="1">
        <v>4.3099999999999996</v>
      </c>
      <c r="BC12" s="1">
        <v>4.4400000000000004</v>
      </c>
      <c r="BD12" s="1">
        <v>5.12</v>
      </c>
      <c r="BE12" s="1">
        <v>4.8</v>
      </c>
      <c r="BF12" s="1"/>
      <c r="BG12" s="1"/>
      <c r="BH12" s="1"/>
      <c r="BJ12" s="17">
        <f t="shared" ref="BJ12:BU14" si="9">IF(D12="","",(IF(AH12="","",(D12-AH12)/AH12)))</f>
        <v>0</v>
      </c>
      <c r="BK12" s="17">
        <f t="shared" si="9"/>
        <v>-1.5472435161375367E-4</v>
      </c>
      <c r="BL12" s="17">
        <f t="shared" si="9"/>
        <v>0</v>
      </c>
      <c r="BM12" s="17">
        <f t="shared" si="9"/>
        <v>-2.6086956521738962E-2</v>
      </c>
      <c r="BN12" s="17">
        <f t="shared" si="9"/>
        <v>0</v>
      </c>
      <c r="BO12" s="17">
        <f t="shared" si="9"/>
        <v>0</v>
      </c>
      <c r="BP12" s="17">
        <f t="shared" si="9"/>
        <v>0</v>
      </c>
      <c r="BQ12" s="17">
        <f t="shared" si="9"/>
        <v>-2.7027027027027049E-2</v>
      </c>
      <c r="BR12" s="17">
        <f t="shared" si="9"/>
        <v>-5.2258274906244878E-2</v>
      </c>
      <c r="BS12" s="17">
        <f t="shared" si="9"/>
        <v>-1.4826175869120611E-2</v>
      </c>
      <c r="BT12" s="17">
        <f t="shared" si="9"/>
        <v>0.13746369796708616</v>
      </c>
      <c r="BU12" s="17">
        <f t="shared" si="9"/>
        <v>1.5226746110559445E-2</v>
      </c>
      <c r="BV12" s="17"/>
      <c r="BW12" s="17">
        <f t="shared" ref="BW12:CJ14" si="10">IF(Q12="","",(IF(AU12="","",(Q12-AU12)/AU12)))</f>
        <v>3.2615786040448674E-4</v>
      </c>
      <c r="BX12" s="17">
        <f t="shared" si="10"/>
        <v>0</v>
      </c>
      <c r="BY12" s="17">
        <f t="shared" si="10"/>
        <v>0</v>
      </c>
      <c r="BZ12" s="17">
        <f t="shared" si="10"/>
        <v>0</v>
      </c>
      <c r="CA12" s="17" t="str">
        <f t="shared" si="10"/>
        <v/>
      </c>
      <c r="CB12" s="17">
        <f t="shared" si="10"/>
        <v>0</v>
      </c>
      <c r="CC12" s="17">
        <f t="shared" si="10"/>
        <v>0</v>
      </c>
      <c r="CD12" s="17">
        <f t="shared" si="10"/>
        <v>0</v>
      </c>
      <c r="CE12" s="17">
        <f t="shared" si="10"/>
        <v>0</v>
      </c>
      <c r="CF12" s="17">
        <f t="shared" si="10"/>
        <v>0</v>
      </c>
      <c r="CG12" s="17">
        <f t="shared" si="10"/>
        <v>0</v>
      </c>
      <c r="CH12" s="17" t="str">
        <f t="shared" si="10"/>
        <v/>
      </c>
      <c r="CI12" s="17" t="str">
        <f t="shared" si="10"/>
        <v/>
      </c>
      <c r="CJ12" s="17" t="str">
        <f t="shared" si="10"/>
        <v/>
      </c>
    </row>
    <row r="13" spans="1:88" ht="21.75" hidden="1" thickBot="1" x14ac:dyDescent="0.3">
      <c r="B13" s="6" t="s">
        <v>31</v>
      </c>
      <c r="C13" s="5" t="s">
        <v>32</v>
      </c>
      <c r="D13" s="7">
        <v>10.64</v>
      </c>
      <c r="E13" s="8">
        <v>4499.5200000000004</v>
      </c>
      <c r="F13" s="9">
        <v>-0.17</v>
      </c>
      <c r="G13" s="5"/>
      <c r="H13" s="5"/>
      <c r="I13" s="5"/>
      <c r="J13" s="5"/>
      <c r="K13" s="5"/>
      <c r="L13" s="5">
        <v>13.9</v>
      </c>
      <c r="M13" s="5">
        <v>2.54</v>
      </c>
      <c r="N13" s="5"/>
      <c r="O13" s="5"/>
      <c r="P13" s="5">
        <v>11.41</v>
      </c>
      <c r="Q13" s="5"/>
      <c r="R13" s="5"/>
      <c r="S13" s="5">
        <v>9.2200000000000006</v>
      </c>
      <c r="T13" s="5"/>
      <c r="U13" s="5"/>
      <c r="V13" s="5"/>
      <c r="W13" s="5"/>
      <c r="X13" s="5">
        <v>0.13</v>
      </c>
      <c r="Y13" s="5">
        <v>0.1</v>
      </c>
      <c r="Z13" s="5">
        <v>0.35</v>
      </c>
      <c r="AA13" s="5">
        <v>0.76</v>
      </c>
      <c r="AB13" s="5"/>
      <c r="AC13" s="5"/>
      <c r="AD13" s="5"/>
      <c r="AF13" s="6" t="s">
        <v>31</v>
      </c>
      <c r="AG13" s="5" t="s">
        <v>32</v>
      </c>
      <c r="AH13" s="7">
        <v>10.64</v>
      </c>
      <c r="AI13" s="8">
        <v>4556.07</v>
      </c>
      <c r="AJ13" s="5">
        <v>0.09</v>
      </c>
      <c r="AK13" s="5">
        <v>0.73</v>
      </c>
      <c r="AL13" s="5"/>
      <c r="AM13" s="5"/>
      <c r="AN13" s="5"/>
      <c r="AO13" s="5">
        <v>0.73</v>
      </c>
      <c r="AP13" s="5">
        <v>10.99</v>
      </c>
      <c r="AQ13" s="5">
        <v>2.34</v>
      </c>
      <c r="AR13" s="5">
        <v>108.74</v>
      </c>
      <c r="AS13" s="5">
        <v>11.75</v>
      </c>
      <c r="AU13" s="5"/>
      <c r="AV13" s="5"/>
      <c r="AW13" s="5">
        <v>9.2200000000000006</v>
      </c>
      <c r="AX13" s="5"/>
      <c r="AY13" s="5"/>
      <c r="AZ13" s="5"/>
      <c r="BA13" s="5"/>
      <c r="BB13" s="5">
        <v>0.13</v>
      </c>
      <c r="BC13" s="5">
        <v>0.1</v>
      </c>
      <c r="BD13" s="5">
        <v>0.35</v>
      </c>
      <c r="BE13" s="5">
        <v>0.76</v>
      </c>
      <c r="BF13" s="5"/>
      <c r="BG13" s="5"/>
      <c r="BH13" s="5"/>
      <c r="BJ13" s="17">
        <f t="shared" si="9"/>
        <v>0</v>
      </c>
      <c r="BK13" s="17">
        <f t="shared" si="9"/>
        <v>-1.2412012984874963E-2</v>
      </c>
      <c r="BL13" s="17">
        <f t="shared" si="9"/>
        <v>-2.8888888888888893</v>
      </c>
      <c r="BM13" s="17" t="str">
        <f t="shared" si="9"/>
        <v/>
      </c>
      <c r="BN13" s="17" t="str">
        <f t="shared" si="9"/>
        <v/>
      </c>
      <c r="BO13" s="17" t="str">
        <f t="shared" si="9"/>
        <v/>
      </c>
      <c r="BP13" s="17" t="str">
        <f t="shared" si="9"/>
        <v/>
      </c>
      <c r="BQ13" s="17" t="str">
        <f t="shared" si="9"/>
        <v/>
      </c>
      <c r="BR13" s="17">
        <f t="shared" si="9"/>
        <v>0.264786169244768</v>
      </c>
      <c r="BS13" s="17">
        <f t="shared" si="9"/>
        <v>8.5470085470085555E-2</v>
      </c>
      <c r="BT13" s="17" t="str">
        <f t="shared" si="9"/>
        <v/>
      </c>
      <c r="BU13" s="17" t="str">
        <f t="shared" si="9"/>
        <v/>
      </c>
      <c r="BV13" s="17"/>
      <c r="BW13" s="17" t="str">
        <f t="shared" si="10"/>
        <v/>
      </c>
      <c r="BX13" s="17" t="str">
        <f t="shared" si="10"/>
        <v/>
      </c>
      <c r="BY13" s="17">
        <f t="shared" si="10"/>
        <v>0</v>
      </c>
      <c r="BZ13" s="17" t="str">
        <f t="shared" si="10"/>
        <v/>
      </c>
      <c r="CA13" s="17" t="str">
        <f t="shared" si="10"/>
        <v/>
      </c>
      <c r="CB13" s="17" t="str">
        <f t="shared" si="10"/>
        <v/>
      </c>
      <c r="CC13" s="17" t="str">
        <f t="shared" si="10"/>
        <v/>
      </c>
      <c r="CD13" s="17">
        <f t="shared" si="10"/>
        <v>0</v>
      </c>
      <c r="CE13" s="17">
        <f t="shared" si="10"/>
        <v>0</v>
      </c>
      <c r="CF13" s="17">
        <f t="shared" si="10"/>
        <v>0</v>
      </c>
      <c r="CG13" s="17">
        <f t="shared" si="10"/>
        <v>0</v>
      </c>
      <c r="CH13" s="17" t="str">
        <f t="shared" si="10"/>
        <v/>
      </c>
      <c r="CI13" s="17" t="str">
        <f t="shared" si="10"/>
        <v/>
      </c>
      <c r="CJ13" s="17" t="str">
        <f t="shared" si="10"/>
        <v/>
      </c>
    </row>
    <row r="14" spans="1:88" ht="15.75" hidden="1" thickBot="1" x14ac:dyDescent="0.3">
      <c r="B14" s="2" t="s">
        <v>33</v>
      </c>
      <c r="C14" s="1" t="s">
        <v>34</v>
      </c>
      <c r="D14" s="3">
        <v>116.59</v>
      </c>
      <c r="E14" s="4">
        <v>8071.76</v>
      </c>
      <c r="F14" s="1">
        <v>0.06</v>
      </c>
      <c r="G14" s="1">
        <v>1.31</v>
      </c>
      <c r="H14" s="1">
        <v>1.31</v>
      </c>
      <c r="I14" s="1">
        <v>1.31</v>
      </c>
      <c r="J14" s="1">
        <v>1.21</v>
      </c>
      <c r="K14" s="1">
        <v>1.23</v>
      </c>
      <c r="L14" s="1">
        <v>29.76</v>
      </c>
      <c r="M14" s="1">
        <v>13.64</v>
      </c>
      <c r="N14" s="1">
        <v>21.11</v>
      </c>
      <c r="O14" s="1">
        <v>17.05</v>
      </c>
      <c r="P14" s="1">
        <v>28.49</v>
      </c>
      <c r="Q14" s="1">
        <v>17.05</v>
      </c>
      <c r="R14" s="1">
        <v>18.02</v>
      </c>
      <c r="S14" s="1">
        <v>13.55</v>
      </c>
      <c r="T14" s="1">
        <v>4.3899999999999997</v>
      </c>
      <c r="U14" s="1">
        <v>35.56</v>
      </c>
      <c r="V14" s="1">
        <v>13.99</v>
      </c>
      <c r="W14" s="1">
        <v>19.95</v>
      </c>
      <c r="X14" s="1">
        <v>0.97</v>
      </c>
      <c r="Y14" s="1">
        <v>0.84</v>
      </c>
      <c r="Z14" s="1">
        <v>1.25</v>
      </c>
      <c r="AA14" s="1">
        <v>1.1200000000000001</v>
      </c>
      <c r="AB14" s="1">
        <v>13.21</v>
      </c>
      <c r="AC14" s="1">
        <v>11.18</v>
      </c>
      <c r="AD14" s="1">
        <v>18.07</v>
      </c>
      <c r="AF14" s="2" t="s">
        <v>33</v>
      </c>
      <c r="AG14" s="1" t="s">
        <v>34</v>
      </c>
      <c r="AH14" s="3">
        <v>116.59</v>
      </c>
      <c r="AI14" s="4">
        <v>8071.76</v>
      </c>
      <c r="AJ14" s="1"/>
      <c r="AK14" s="1"/>
      <c r="AL14" s="1"/>
      <c r="AM14" s="1">
        <v>1.31</v>
      </c>
      <c r="AN14" s="1">
        <v>1.21</v>
      </c>
      <c r="AO14" s="1"/>
      <c r="AP14" s="1"/>
      <c r="AQ14" s="1"/>
      <c r="AR14" s="1"/>
      <c r="AS14" s="1"/>
      <c r="AU14" s="1"/>
      <c r="AV14" s="1">
        <v>18.02</v>
      </c>
      <c r="AW14" s="1">
        <v>13.55</v>
      </c>
      <c r="AX14" s="1">
        <v>4.3899999999999997</v>
      </c>
      <c r="AY14" s="1"/>
      <c r="AZ14" s="1"/>
      <c r="BA14" s="1"/>
      <c r="BB14" s="1">
        <v>0.97</v>
      </c>
      <c r="BC14" s="1"/>
      <c r="BD14" s="1"/>
      <c r="BE14" s="1"/>
      <c r="BF14" s="1"/>
      <c r="BG14" s="1"/>
      <c r="BH14" s="1"/>
      <c r="BJ14" s="17">
        <f t="shared" si="9"/>
        <v>0</v>
      </c>
      <c r="BK14" s="17">
        <f t="shared" si="9"/>
        <v>0</v>
      </c>
      <c r="BL14" s="17" t="str">
        <f t="shared" si="9"/>
        <v/>
      </c>
      <c r="BM14" s="17" t="str">
        <f t="shared" si="9"/>
        <v/>
      </c>
      <c r="BN14" s="17" t="str">
        <f t="shared" si="9"/>
        <v/>
      </c>
      <c r="BO14" s="17">
        <f t="shared" si="9"/>
        <v>0</v>
      </c>
      <c r="BP14" s="17">
        <f t="shared" si="9"/>
        <v>0</v>
      </c>
      <c r="BQ14" s="17" t="str">
        <f t="shared" si="9"/>
        <v/>
      </c>
      <c r="BR14" s="17" t="str">
        <f t="shared" si="9"/>
        <v/>
      </c>
      <c r="BS14" s="17" t="str">
        <f t="shared" si="9"/>
        <v/>
      </c>
      <c r="BT14" s="17" t="str">
        <f t="shared" si="9"/>
        <v/>
      </c>
      <c r="BU14" s="17" t="str">
        <f t="shared" si="9"/>
        <v/>
      </c>
      <c r="BV14" s="17"/>
      <c r="BW14" s="17" t="str">
        <f t="shared" si="10"/>
        <v/>
      </c>
      <c r="BX14" s="17">
        <f t="shared" si="10"/>
        <v>0</v>
      </c>
      <c r="BY14" s="17">
        <f t="shared" si="10"/>
        <v>0</v>
      </c>
      <c r="BZ14" s="17">
        <f t="shared" si="10"/>
        <v>0</v>
      </c>
      <c r="CA14" s="17" t="str">
        <f t="shared" si="10"/>
        <v/>
      </c>
      <c r="CB14" s="17" t="str">
        <f t="shared" si="10"/>
        <v/>
      </c>
      <c r="CC14" s="17" t="str">
        <f t="shared" si="10"/>
        <v/>
      </c>
      <c r="CD14" s="17">
        <f t="shared" si="10"/>
        <v>0</v>
      </c>
      <c r="CE14" s="17" t="str">
        <f t="shared" si="10"/>
        <v/>
      </c>
      <c r="CF14" s="17" t="str">
        <f t="shared" si="10"/>
        <v/>
      </c>
      <c r="CG14" s="17" t="str">
        <f t="shared" si="10"/>
        <v/>
      </c>
      <c r="CH14" s="17" t="str">
        <f t="shared" si="10"/>
        <v/>
      </c>
      <c r="CI14" s="17" t="str">
        <f t="shared" si="10"/>
        <v/>
      </c>
      <c r="CJ14" s="17" t="str">
        <f t="shared" si="10"/>
        <v/>
      </c>
    </row>
    <row r="15" spans="1:88" ht="15.75" hidden="1" thickBot="1" x14ac:dyDescent="0.3">
      <c r="B15" s="6" t="s">
        <v>35</v>
      </c>
      <c r="C15" s="5" t="s">
        <v>36</v>
      </c>
      <c r="D15" s="7">
        <v>289.07</v>
      </c>
      <c r="E15" s="8">
        <v>1249934.8999999999</v>
      </c>
      <c r="F15" s="5">
        <v>0.04</v>
      </c>
      <c r="G15" s="5">
        <v>2.0699999999999998</v>
      </c>
      <c r="H15" s="5">
        <v>2.0699999999999998</v>
      </c>
      <c r="I15" s="5">
        <v>2.04</v>
      </c>
      <c r="J15" s="5">
        <v>1.87</v>
      </c>
      <c r="K15" s="5">
        <v>1.89</v>
      </c>
      <c r="L15" s="5">
        <v>24.78</v>
      </c>
      <c r="M15" s="5">
        <v>10.26</v>
      </c>
      <c r="N15" s="5">
        <v>85.48</v>
      </c>
      <c r="O15" s="5">
        <v>22.67</v>
      </c>
      <c r="P15" s="5">
        <v>17.809999999999999</v>
      </c>
      <c r="Q15" s="5">
        <v>22.67</v>
      </c>
      <c r="R15" s="5">
        <v>23.51</v>
      </c>
      <c r="S15" s="5">
        <v>19.66</v>
      </c>
      <c r="T15" s="5">
        <v>16.239999999999998</v>
      </c>
      <c r="U15" s="5">
        <v>39.25</v>
      </c>
      <c r="V15" s="5">
        <v>24.2</v>
      </c>
      <c r="W15" s="5">
        <v>21.04</v>
      </c>
      <c r="X15" s="5">
        <v>5.44</v>
      </c>
      <c r="Y15" s="5">
        <v>4.75</v>
      </c>
      <c r="Z15" s="5">
        <v>3.85</v>
      </c>
      <c r="AA15" s="5">
        <v>5.1100000000000003</v>
      </c>
      <c r="AB15" s="5">
        <v>22.6</v>
      </c>
      <c r="AC15" s="5">
        <v>18.47</v>
      </c>
      <c r="AD15" s="5">
        <v>14.24</v>
      </c>
      <c r="AF15" s="6" t="s">
        <v>35</v>
      </c>
      <c r="AG15" s="5" t="s">
        <v>36</v>
      </c>
      <c r="AH15" s="7">
        <v>289.07</v>
      </c>
      <c r="AI15" s="8">
        <v>1249934.8999999999</v>
      </c>
      <c r="AJ15" s="5">
        <v>0.04</v>
      </c>
      <c r="AK15" s="5">
        <v>2.04</v>
      </c>
      <c r="AL15" s="5">
        <v>2.08</v>
      </c>
      <c r="AM15" s="5">
        <v>2.04</v>
      </c>
      <c r="AN15" s="5">
        <v>1.87</v>
      </c>
      <c r="AO15" s="5">
        <v>1.86</v>
      </c>
      <c r="AP15" s="5">
        <v>24.78</v>
      </c>
      <c r="AQ15" s="5">
        <v>10.35</v>
      </c>
      <c r="AR15" s="5">
        <v>85.85</v>
      </c>
      <c r="AS15" s="5">
        <v>22.73</v>
      </c>
      <c r="AU15" s="5">
        <v>22.66</v>
      </c>
      <c r="AV15" s="5">
        <v>23.51</v>
      </c>
      <c r="AW15" s="5">
        <v>19.66</v>
      </c>
      <c r="AX15" s="5"/>
      <c r="AY15" s="5">
        <v>39.25</v>
      </c>
      <c r="AZ15" s="5">
        <v>24.2</v>
      </c>
      <c r="BA15" s="5">
        <v>21.81</v>
      </c>
      <c r="BB15" s="5">
        <v>5.44</v>
      </c>
      <c r="BC15" s="5">
        <v>4.76</v>
      </c>
      <c r="BD15" s="5">
        <v>3.85</v>
      </c>
      <c r="BE15" s="5">
        <v>5.12</v>
      </c>
      <c r="BF15" s="5"/>
      <c r="BG15" s="5"/>
      <c r="BH15" s="5"/>
      <c r="BJ15" s="17">
        <f t="shared" ref="BJ15:BJ78" si="11">IF(D15="","",(IF(AH15="","",(D15-AH15)/AH15)))</f>
        <v>0</v>
      </c>
      <c r="BK15" s="17">
        <f t="shared" ref="BK15:BK78" si="12">IF(E15="","",(IF(AI15="","",(E15-AI15)/AI15)))</f>
        <v>0</v>
      </c>
      <c r="BL15" s="17">
        <f t="shared" ref="BL15:BL78" si="13">IF(F15="","",(IF(AJ15="","",(F15-AJ15)/AJ15)))</f>
        <v>0</v>
      </c>
      <c r="BM15" s="17">
        <f t="shared" ref="BM15:BM78" si="14">IF(G15="","",(IF(AK15="","",(G15-AK15)/AK15)))</f>
        <v>1.4705882352941081E-2</v>
      </c>
      <c r="BN15" s="17">
        <f t="shared" ref="BN15:BN78" si="15">IF(H15="","",(IF(AL15="","",(H15-AL15)/AL15)))</f>
        <v>-4.807692307692419E-3</v>
      </c>
      <c r="BO15" s="17">
        <f t="shared" ref="BO15:BO78" si="16">IF(I15="","",(IF(AM15="","",(I15-AM15)/AM15)))</f>
        <v>0</v>
      </c>
      <c r="BP15" s="17">
        <f t="shared" ref="BP15:BP78" si="17">IF(J15="","",(IF(AN15="","",(J15-AN15)/AN15)))</f>
        <v>0</v>
      </c>
      <c r="BQ15" s="17">
        <f t="shared" ref="BQ15:BQ78" si="18">IF(K15="","",(IF(AO15="","",(K15-AO15)/AO15)))</f>
        <v>1.6129032258064412E-2</v>
      </c>
      <c r="BR15" s="17">
        <f t="shared" ref="BR15:BR78" si="19">IF(L15="","",(IF(AP15="","",(L15-AP15)/AP15)))</f>
        <v>0</v>
      </c>
      <c r="BS15" s="17">
        <f t="shared" ref="BS15:BS78" si="20">IF(M15="","",(IF(AQ15="","",(M15-AQ15)/AQ15)))</f>
        <v>-8.6956521739130297E-3</v>
      </c>
      <c r="BT15" s="17">
        <f t="shared" ref="BT15:BT78" si="21">IF(N15="","",(IF(AR15="","",(N15-AR15)/AR15)))</f>
        <v>-4.3098427489806678E-3</v>
      </c>
      <c r="BU15" s="17">
        <f t="shared" ref="BU15:BU78" si="22">IF(O15="","",(IF(AS15="","",(O15-AS15)/AS15)))</f>
        <v>-2.6396832380113822E-3</v>
      </c>
      <c r="BV15" s="17"/>
      <c r="BW15" s="17">
        <f t="shared" ref="BW15:BW78" si="23">IF(Q15="","",(IF(AU15="","",(Q15-AU15)/AU15)))</f>
        <v>4.4130626654905397E-4</v>
      </c>
      <c r="BX15" s="17">
        <f t="shared" ref="BX15:BX78" si="24">IF(R15="","",(IF(AV15="","",(R15-AV15)/AV15)))</f>
        <v>0</v>
      </c>
      <c r="BY15" s="17">
        <f t="shared" ref="BY15:BY78" si="25">IF(S15="","",(IF(AW15="","",(S15-AW15)/AW15)))</f>
        <v>0</v>
      </c>
      <c r="BZ15" s="17" t="str">
        <f t="shared" ref="BZ15:BZ78" si="26">IF(T15="","",(IF(AX15="","",(T15-AX15)/AX15)))</f>
        <v/>
      </c>
      <c r="CA15" s="17">
        <f t="shared" ref="CA15:CA78" si="27">IF(U15="","",(IF(AY15="","",(U15-AY15)/AY15)))</f>
        <v>0</v>
      </c>
      <c r="CB15" s="17">
        <f t="shared" ref="CB15:CB78" si="28">IF(V15="","",(IF(AZ15="","",(V15-AZ15)/AZ15)))</f>
        <v>0</v>
      </c>
      <c r="CC15" s="17">
        <f t="shared" ref="CC15:CC78" si="29">IF(W15="","",(IF(BA15="","",(W15-BA15)/BA15)))</f>
        <v>-3.5304906006419057E-2</v>
      </c>
      <c r="CD15" s="17">
        <f t="shared" ref="CD15:CD78" si="30">IF(X15="","",(IF(BB15="","",(X15-BB15)/BB15)))</f>
        <v>0</v>
      </c>
      <c r="CE15" s="17">
        <f t="shared" ref="CE15:CE78" si="31">IF(Y15="","",(IF(BC15="","",(Y15-BC15)/BC15)))</f>
        <v>-2.100840336134409E-3</v>
      </c>
      <c r="CF15" s="17">
        <f t="shared" ref="CF15:CF78" si="32">IF(Z15="","",(IF(BD15="","",(Z15-BD15)/BD15)))</f>
        <v>0</v>
      </c>
      <c r="CG15" s="17">
        <f t="shared" ref="CG15:CG78" si="33">IF(AA15="","",(IF(BE15="","",(AA15-BE15)/BE15)))</f>
        <v>-1.9531249999999584E-3</v>
      </c>
      <c r="CH15" s="17" t="str">
        <f t="shared" ref="CH15:CH78" si="34">IF(AB15="","",(IF(BF15="","",(AB15-BF15)/BF15)))</f>
        <v/>
      </c>
      <c r="CI15" s="17" t="str">
        <f t="shared" ref="CI15:CI78" si="35">IF(AC15="","",(IF(BG15="","",(AC15-BG15)/BG15)))</f>
        <v/>
      </c>
      <c r="CJ15" s="17" t="str">
        <f t="shared" ref="CJ15:CJ78" si="36">IF(AD15="","",(IF(BH15="","",(AD15-BH15)/BH15)))</f>
        <v/>
      </c>
    </row>
    <row r="16" spans="1:88" ht="15.75" hidden="1" thickBot="1" x14ac:dyDescent="0.3">
      <c r="B16" s="2" t="s">
        <v>37</v>
      </c>
      <c r="C16" s="1" t="s">
        <v>38</v>
      </c>
      <c r="D16" s="3">
        <v>82.84</v>
      </c>
      <c r="E16" s="4">
        <v>122513.06</v>
      </c>
      <c r="F16" s="1">
        <v>7.0000000000000007E-2</v>
      </c>
      <c r="G16" s="1">
        <v>0.31</v>
      </c>
      <c r="H16" s="1">
        <v>0.31</v>
      </c>
      <c r="I16" s="1">
        <v>1.71</v>
      </c>
      <c r="J16" s="1">
        <v>0.8</v>
      </c>
      <c r="K16" s="1">
        <v>0.28000000000000003</v>
      </c>
      <c r="L16" s="1">
        <v>60.53</v>
      </c>
      <c r="M16" s="1">
        <v>14.43</v>
      </c>
      <c r="N16" s="1">
        <v>0.5</v>
      </c>
      <c r="O16" s="1">
        <v>14.66</v>
      </c>
      <c r="P16" s="1">
        <v>22.55</v>
      </c>
      <c r="Q16" s="1">
        <v>14.66</v>
      </c>
      <c r="R16" s="1">
        <v>8.56</v>
      </c>
      <c r="S16" s="1">
        <v>7.86</v>
      </c>
      <c r="T16" s="1"/>
      <c r="U16" s="1">
        <v>20.43</v>
      </c>
      <c r="V16" s="1">
        <v>19.2</v>
      </c>
      <c r="W16" s="1">
        <v>16.329999999999998</v>
      </c>
      <c r="X16" s="1">
        <v>3.55</v>
      </c>
      <c r="Y16" s="1">
        <v>3.61</v>
      </c>
      <c r="Z16" s="1">
        <v>3.58</v>
      </c>
      <c r="AA16" s="1">
        <v>4.59</v>
      </c>
      <c r="AB16" s="1">
        <v>9.36</v>
      </c>
      <c r="AC16" s="1">
        <v>12.43</v>
      </c>
      <c r="AD16" s="1">
        <v>15.8</v>
      </c>
      <c r="AF16" s="2" t="s">
        <v>37</v>
      </c>
      <c r="AG16" s="1" t="s">
        <v>38</v>
      </c>
      <c r="AH16" s="3">
        <v>82.84</v>
      </c>
      <c r="AI16" s="4">
        <v>122513.02</v>
      </c>
      <c r="AJ16" s="1">
        <v>0.09</v>
      </c>
      <c r="AK16" s="1">
        <v>0.47</v>
      </c>
      <c r="AL16" s="1">
        <v>0.31</v>
      </c>
      <c r="AM16" s="1">
        <v>1.71</v>
      </c>
      <c r="AN16" s="1">
        <v>0.8</v>
      </c>
      <c r="AO16" s="1">
        <v>0.38</v>
      </c>
      <c r="AP16" s="1">
        <v>28.18</v>
      </c>
      <c r="AQ16" s="1">
        <v>10.01</v>
      </c>
      <c r="AR16" s="1">
        <v>6.16</v>
      </c>
      <c r="AS16" s="1">
        <v>11.13</v>
      </c>
      <c r="AU16" s="1">
        <v>14.64</v>
      </c>
      <c r="AV16" s="1">
        <v>8.56</v>
      </c>
      <c r="AW16" s="1">
        <v>7.86</v>
      </c>
      <c r="AX16" s="1"/>
      <c r="AY16" s="1"/>
      <c r="AZ16" s="1">
        <v>19.190000000000001</v>
      </c>
      <c r="BA16" s="1">
        <v>16.34</v>
      </c>
      <c r="BB16" s="1">
        <v>3.55</v>
      </c>
      <c r="BC16" s="1">
        <v>3.61</v>
      </c>
      <c r="BD16" s="1">
        <v>3.58</v>
      </c>
      <c r="BE16" s="1">
        <v>5.47</v>
      </c>
      <c r="BF16" s="1"/>
      <c r="BG16" s="1"/>
      <c r="BH16" s="1"/>
      <c r="BJ16" s="17">
        <f t="shared" si="11"/>
        <v>0</v>
      </c>
      <c r="BK16" s="17">
        <f t="shared" si="12"/>
        <v>3.264959103415878E-7</v>
      </c>
      <c r="BL16" s="17">
        <f t="shared" si="13"/>
        <v>-0.22222222222222213</v>
      </c>
      <c r="BM16" s="17">
        <f t="shared" si="14"/>
        <v>-0.34042553191489361</v>
      </c>
      <c r="BN16" s="17">
        <f t="shared" si="15"/>
        <v>0</v>
      </c>
      <c r="BO16" s="17">
        <f t="shared" si="16"/>
        <v>0</v>
      </c>
      <c r="BP16" s="17">
        <f t="shared" si="17"/>
        <v>0</v>
      </c>
      <c r="BQ16" s="17">
        <f t="shared" si="18"/>
        <v>-0.26315789473684204</v>
      </c>
      <c r="BR16" s="17">
        <f>IF(L16="","",(IF(AP16="","",(L16-AP16)/AP16)))</f>
        <v>1.1479772888573456</v>
      </c>
      <c r="BS16" s="17">
        <f t="shared" si="20"/>
        <v>0.44155844155844154</v>
      </c>
      <c r="BT16" s="17">
        <f t="shared" si="21"/>
        <v>-0.91883116883116889</v>
      </c>
      <c r="BU16" s="17">
        <f t="shared" si="22"/>
        <v>0.31716082659478878</v>
      </c>
      <c r="BV16" s="17"/>
      <c r="BW16" s="17">
        <f t="shared" si="23"/>
        <v>1.3661202185792057E-3</v>
      </c>
      <c r="BX16" s="17">
        <f t="shared" si="24"/>
        <v>0</v>
      </c>
      <c r="BY16" s="17">
        <f t="shared" si="25"/>
        <v>0</v>
      </c>
      <c r="BZ16" s="17" t="str">
        <f t="shared" si="26"/>
        <v/>
      </c>
      <c r="CA16" s="17" t="str">
        <f t="shared" si="27"/>
        <v/>
      </c>
      <c r="CB16" s="17">
        <f t="shared" si="28"/>
        <v>5.2110474205304899E-4</v>
      </c>
      <c r="CC16" s="17">
        <f t="shared" si="29"/>
        <v>-6.1199510403926337E-4</v>
      </c>
      <c r="CD16" s="17">
        <f t="shared" si="30"/>
        <v>0</v>
      </c>
      <c r="CE16" s="17">
        <f t="shared" si="31"/>
        <v>0</v>
      </c>
      <c r="CF16" s="17">
        <f t="shared" si="32"/>
        <v>0</v>
      </c>
      <c r="CG16" s="17">
        <f t="shared" si="33"/>
        <v>-0.16087751371115172</v>
      </c>
      <c r="CH16" s="17" t="str">
        <f t="shared" si="34"/>
        <v/>
      </c>
      <c r="CI16" s="17" t="str">
        <f t="shared" si="35"/>
        <v/>
      </c>
      <c r="CJ16" s="17" t="str">
        <f t="shared" si="36"/>
        <v/>
      </c>
    </row>
    <row r="17" spans="2:88" ht="15.75" hidden="1" thickBot="1" x14ac:dyDescent="0.3">
      <c r="B17" s="6" t="s">
        <v>39</v>
      </c>
      <c r="C17" s="5" t="s">
        <v>40</v>
      </c>
      <c r="D17" s="7">
        <v>86.38</v>
      </c>
      <c r="E17" s="8">
        <v>17775.099999999999</v>
      </c>
      <c r="F17" s="5">
        <v>0.04</v>
      </c>
      <c r="G17" s="5">
        <v>0.34</v>
      </c>
      <c r="H17" s="5">
        <v>0.34</v>
      </c>
      <c r="I17" s="5">
        <v>0.88</v>
      </c>
      <c r="J17" s="5">
        <v>0.77</v>
      </c>
      <c r="K17" s="5">
        <v>0.33</v>
      </c>
      <c r="L17" s="10">
        <v>1428.75</v>
      </c>
      <c r="M17" s="5">
        <v>9.69</v>
      </c>
      <c r="N17" s="5">
        <v>1.29</v>
      </c>
      <c r="O17" s="5">
        <v>27.95</v>
      </c>
      <c r="P17" s="5">
        <v>18.45</v>
      </c>
      <c r="Q17" s="5">
        <v>27.95</v>
      </c>
      <c r="R17" s="5">
        <v>11.54</v>
      </c>
      <c r="S17" s="5">
        <v>10.56</v>
      </c>
      <c r="T17" s="5"/>
      <c r="U17" s="5"/>
      <c r="V17" s="5">
        <v>13.06</v>
      </c>
      <c r="W17" s="5">
        <v>14.08</v>
      </c>
      <c r="X17" s="5">
        <v>0.09</v>
      </c>
      <c r="Y17" s="5">
        <v>0.1</v>
      </c>
      <c r="Z17" s="5">
        <v>0.1</v>
      </c>
      <c r="AA17" s="5">
        <v>0.12</v>
      </c>
      <c r="AB17" s="5">
        <v>15.26</v>
      </c>
      <c r="AC17" s="5">
        <v>16</v>
      </c>
      <c r="AD17" s="5">
        <v>10.08</v>
      </c>
      <c r="AF17" s="6" t="s">
        <v>39</v>
      </c>
      <c r="AG17" s="5" t="s">
        <v>40</v>
      </c>
      <c r="AH17" s="7">
        <v>86.38</v>
      </c>
      <c r="AI17" s="8">
        <v>17775.12</v>
      </c>
      <c r="AJ17" s="5">
        <v>7.0000000000000007E-2</v>
      </c>
      <c r="AK17" s="5">
        <v>0.79</v>
      </c>
      <c r="AL17" s="5">
        <v>0.34</v>
      </c>
      <c r="AM17" s="5">
        <v>0.88</v>
      </c>
      <c r="AN17" s="5">
        <v>0.77</v>
      </c>
      <c r="AO17" s="5">
        <v>0.71</v>
      </c>
      <c r="AP17" s="5">
        <v>70.25</v>
      </c>
      <c r="AQ17" s="5">
        <v>8.91</v>
      </c>
      <c r="AR17" s="5">
        <v>7.79</v>
      </c>
      <c r="AS17" s="5">
        <v>13.69</v>
      </c>
      <c r="AU17" s="5">
        <v>27.89</v>
      </c>
      <c r="AV17" s="5">
        <v>11.54</v>
      </c>
      <c r="AW17" s="5">
        <v>10.56</v>
      </c>
      <c r="AX17" s="5"/>
      <c r="AY17" s="5"/>
      <c r="AZ17" s="5">
        <v>13.06</v>
      </c>
      <c r="BA17" s="5">
        <v>8.73</v>
      </c>
      <c r="BB17" s="5">
        <v>0.09</v>
      </c>
      <c r="BC17" s="5">
        <v>0.1</v>
      </c>
      <c r="BD17" s="5">
        <v>0.1</v>
      </c>
      <c r="BE17" s="5">
        <v>0.12</v>
      </c>
      <c r="BF17" s="5"/>
      <c r="BG17" s="5"/>
      <c r="BH17" s="5"/>
      <c r="BJ17" s="17">
        <f t="shared" si="11"/>
        <v>0</v>
      </c>
      <c r="BK17" s="17">
        <f t="shared" si="12"/>
        <v>-1.125168212672351E-6</v>
      </c>
      <c r="BL17" s="17">
        <f t="shared" si="13"/>
        <v>-0.4285714285714286</v>
      </c>
      <c r="BM17" s="17">
        <f t="shared" si="14"/>
        <v>-0.569620253164557</v>
      </c>
      <c r="BN17" s="17">
        <f t="shared" si="15"/>
        <v>0</v>
      </c>
      <c r="BO17" s="17">
        <f t="shared" si="16"/>
        <v>0</v>
      </c>
      <c r="BP17" s="17">
        <f t="shared" si="17"/>
        <v>0</v>
      </c>
      <c r="BQ17" s="17">
        <f t="shared" si="18"/>
        <v>-0.53521126760563376</v>
      </c>
      <c r="BR17" s="17">
        <f t="shared" si="19"/>
        <v>19.338078291814945</v>
      </c>
      <c r="BS17" s="17">
        <f t="shared" si="20"/>
        <v>8.7542087542087463E-2</v>
      </c>
      <c r="BT17" s="17">
        <f t="shared" si="21"/>
        <v>-0.83440308087291404</v>
      </c>
      <c r="BU17" s="17">
        <f t="shared" si="22"/>
        <v>1.0416362308254201</v>
      </c>
      <c r="BV17" s="17"/>
      <c r="BW17" s="17">
        <f t="shared" si="23"/>
        <v>2.1513087128002409E-3</v>
      </c>
      <c r="BX17" s="17">
        <f t="shared" si="24"/>
        <v>0</v>
      </c>
      <c r="BY17" s="17">
        <f t="shared" si="25"/>
        <v>0</v>
      </c>
      <c r="BZ17" s="17" t="str">
        <f t="shared" si="26"/>
        <v/>
      </c>
      <c r="CA17" s="17" t="str">
        <f t="shared" si="27"/>
        <v/>
      </c>
      <c r="CB17" s="17">
        <f t="shared" si="28"/>
        <v>0</v>
      </c>
      <c r="CC17" s="17">
        <f t="shared" si="29"/>
        <v>0.61282932416953029</v>
      </c>
      <c r="CD17" s="17">
        <f t="shared" si="30"/>
        <v>0</v>
      </c>
      <c r="CE17" s="17">
        <f t="shared" si="31"/>
        <v>0</v>
      </c>
      <c r="CF17" s="17">
        <f t="shared" si="32"/>
        <v>0</v>
      </c>
      <c r="CG17" s="17">
        <f t="shared" si="33"/>
        <v>0</v>
      </c>
      <c r="CH17" s="17" t="str">
        <f t="shared" si="34"/>
        <v/>
      </c>
      <c r="CI17" s="17" t="str">
        <f t="shared" si="35"/>
        <v/>
      </c>
      <c r="CJ17" s="17" t="str">
        <f t="shared" si="36"/>
        <v/>
      </c>
    </row>
    <row r="18" spans="2:88" ht="15.75" thickBot="1" x14ac:dyDescent="0.3">
      <c r="B18" s="2" t="s">
        <v>41</v>
      </c>
      <c r="C18" s="1" t="s">
        <v>42</v>
      </c>
      <c r="D18" s="3">
        <v>183.49</v>
      </c>
      <c r="E18" s="4">
        <v>8258.7000000000007</v>
      </c>
      <c r="F18" s="1">
        <v>0.02</v>
      </c>
      <c r="G18" s="1">
        <v>8.7100000000000009</v>
      </c>
      <c r="H18" s="1">
        <v>8.7100000000000009</v>
      </c>
      <c r="I18" s="1">
        <v>2.17</v>
      </c>
      <c r="J18" s="1">
        <v>2.17</v>
      </c>
      <c r="K18" s="1">
        <v>8.7100000000000009</v>
      </c>
      <c r="L18" s="1">
        <v>166.96</v>
      </c>
      <c r="M18" s="1">
        <v>23.06</v>
      </c>
      <c r="N18" s="1">
        <v>12.83</v>
      </c>
      <c r="O18" s="1">
        <v>41.51</v>
      </c>
      <c r="P18" s="1">
        <v>48.44</v>
      </c>
      <c r="Q18" s="1">
        <v>41.51</v>
      </c>
      <c r="R18" s="1">
        <v>52.05</v>
      </c>
      <c r="S18" s="1">
        <v>38.04</v>
      </c>
      <c r="T18" s="1">
        <v>8.09</v>
      </c>
      <c r="U18" s="1">
        <v>26.21</v>
      </c>
      <c r="V18" s="1">
        <v>32.659999999999997</v>
      </c>
      <c r="W18" s="1">
        <v>65.63</v>
      </c>
      <c r="X18" s="1">
        <v>10.08</v>
      </c>
      <c r="Y18" s="1">
        <v>9.94</v>
      </c>
      <c r="Z18" s="1">
        <v>16.309999999999999</v>
      </c>
      <c r="AA18" s="1">
        <v>9.9600000000000009</v>
      </c>
      <c r="AB18" s="1">
        <v>28.31</v>
      </c>
      <c r="AC18" s="1">
        <v>31.79</v>
      </c>
      <c r="AD18" s="1">
        <v>53.41</v>
      </c>
      <c r="AF18" s="2" t="s">
        <v>41</v>
      </c>
      <c r="AG18" s="1" t="s">
        <v>42</v>
      </c>
      <c r="AH18" s="3">
        <v>183.49</v>
      </c>
      <c r="AI18" s="4">
        <v>8258.64</v>
      </c>
      <c r="AJ18" s="1"/>
      <c r="AK18" s="1">
        <v>2.17</v>
      </c>
      <c r="AL18" s="1">
        <v>8.9</v>
      </c>
      <c r="AM18" s="1">
        <v>2.17</v>
      </c>
      <c r="AN18" s="1">
        <v>2.17</v>
      </c>
      <c r="AO18" s="1">
        <v>2.17</v>
      </c>
      <c r="AP18" s="1">
        <v>165.75</v>
      </c>
      <c r="AQ18" s="1">
        <v>22.86</v>
      </c>
      <c r="AR18" s="1">
        <v>10.59</v>
      </c>
      <c r="AS18" s="1">
        <v>38</v>
      </c>
      <c r="AU18" s="1">
        <v>41.43</v>
      </c>
      <c r="AV18" s="1">
        <v>52.05</v>
      </c>
      <c r="AW18" s="1">
        <v>38.04</v>
      </c>
      <c r="AX18" s="1">
        <v>8.2100000000000009</v>
      </c>
      <c r="AY18" s="1"/>
      <c r="AZ18" s="1">
        <v>32.57</v>
      </c>
      <c r="BA18" s="1">
        <v>60.27</v>
      </c>
      <c r="BB18" s="1">
        <v>10.08</v>
      </c>
      <c r="BC18" s="1">
        <v>9.94</v>
      </c>
      <c r="BD18" s="1">
        <v>16.309999999999999</v>
      </c>
      <c r="BE18" s="1">
        <v>9.9600000000000009</v>
      </c>
      <c r="BF18" s="1"/>
      <c r="BG18" s="1"/>
      <c r="BH18" s="1"/>
      <c r="BJ18" s="17">
        <f t="shared" si="11"/>
        <v>0</v>
      </c>
      <c r="BK18" s="17">
        <f t="shared" si="12"/>
        <v>7.2651187121983372E-6</v>
      </c>
      <c r="BL18" s="17" t="str">
        <f t="shared" si="13"/>
        <v/>
      </c>
      <c r="BM18" s="17">
        <f>IF(G18="","",(IF(AK18="","",(G18-AK18)/AK18)))</f>
        <v>3.0138248847926272</v>
      </c>
      <c r="BN18" s="17">
        <f t="shared" si="15"/>
        <v>-2.1348314606741515E-2</v>
      </c>
      <c r="BO18" s="17">
        <f t="shared" si="16"/>
        <v>0</v>
      </c>
      <c r="BP18" s="17">
        <f t="shared" si="17"/>
        <v>0</v>
      </c>
      <c r="BQ18" s="17">
        <f t="shared" si="18"/>
        <v>3.0138248847926272</v>
      </c>
      <c r="BR18" s="17">
        <f t="shared" si="19"/>
        <v>7.3001508295626426E-3</v>
      </c>
      <c r="BS18" s="17">
        <f t="shared" si="20"/>
        <v>8.7489063867016315E-3</v>
      </c>
      <c r="BT18" s="17">
        <f t="shared" si="21"/>
        <v>0.21152030217186027</v>
      </c>
      <c r="BU18" s="17">
        <f t="shared" si="22"/>
        <v>9.236842105263153E-2</v>
      </c>
      <c r="BV18" s="17"/>
      <c r="BW18" s="17">
        <f t="shared" si="23"/>
        <v>1.9309678976586603E-3</v>
      </c>
      <c r="BX18" s="17">
        <f t="shared" si="24"/>
        <v>0</v>
      </c>
      <c r="BY18" s="17">
        <f t="shared" si="25"/>
        <v>0</v>
      </c>
      <c r="BZ18" s="17">
        <f t="shared" si="26"/>
        <v>-1.4616321559074419E-2</v>
      </c>
      <c r="CA18" s="17" t="str">
        <f t="shared" si="27"/>
        <v/>
      </c>
      <c r="CB18" s="17">
        <f t="shared" si="28"/>
        <v>2.7632790911880966E-3</v>
      </c>
      <c r="CC18" s="17">
        <f t="shared" si="29"/>
        <v>8.8933134229301339E-2</v>
      </c>
      <c r="CD18" s="17">
        <f t="shared" si="30"/>
        <v>0</v>
      </c>
      <c r="CE18" s="17">
        <f t="shared" si="31"/>
        <v>0</v>
      </c>
      <c r="CF18" s="17">
        <f t="shared" si="32"/>
        <v>0</v>
      </c>
      <c r="CG18" s="17">
        <f t="shared" si="33"/>
        <v>0</v>
      </c>
      <c r="CH18" s="17" t="str">
        <f t="shared" si="34"/>
        <v/>
      </c>
      <c r="CI18" s="17" t="str">
        <f t="shared" si="35"/>
        <v/>
      </c>
      <c r="CJ18" s="17" t="str">
        <f t="shared" si="36"/>
        <v/>
      </c>
    </row>
    <row r="19" spans="2:88" ht="15.75" hidden="1" thickBot="1" x14ac:dyDescent="0.3">
      <c r="B19" s="6" t="s">
        <v>43</v>
      </c>
      <c r="C19" s="5" t="s">
        <v>44</v>
      </c>
      <c r="D19" s="7">
        <v>89.85</v>
      </c>
      <c r="E19" s="8">
        <v>158930.72</v>
      </c>
      <c r="F19" s="5">
        <v>0.02</v>
      </c>
      <c r="G19" s="5">
        <v>0.97</v>
      </c>
      <c r="H19" s="5">
        <v>0.98</v>
      </c>
      <c r="I19" s="5">
        <v>3.43</v>
      </c>
      <c r="J19" s="5">
        <v>2.92</v>
      </c>
      <c r="K19" s="5">
        <v>0.94</v>
      </c>
      <c r="L19" s="5">
        <v>327.16000000000003</v>
      </c>
      <c r="M19" s="5">
        <v>22.01</v>
      </c>
      <c r="N19" s="5">
        <v>7.66</v>
      </c>
      <c r="O19" s="5">
        <v>45.38</v>
      </c>
      <c r="P19" s="5">
        <v>53.9</v>
      </c>
      <c r="Q19" s="5">
        <v>45.15</v>
      </c>
      <c r="R19" s="5">
        <v>31.51</v>
      </c>
      <c r="S19" s="5">
        <v>24.34</v>
      </c>
      <c r="T19" s="5"/>
      <c r="U19" s="5"/>
      <c r="V19" s="5">
        <v>75</v>
      </c>
      <c r="W19" s="5">
        <v>47.61</v>
      </c>
      <c r="X19" s="5">
        <v>5.16</v>
      </c>
      <c r="Y19" s="5">
        <v>4.9800000000000004</v>
      </c>
      <c r="Z19" s="5">
        <v>4.55</v>
      </c>
      <c r="AA19" s="5">
        <v>5.51</v>
      </c>
      <c r="AB19" s="5">
        <v>29.05</v>
      </c>
      <c r="AC19" s="5">
        <v>24.07</v>
      </c>
      <c r="AD19" s="5">
        <v>24.87</v>
      </c>
      <c r="AF19" s="6" t="s">
        <v>43</v>
      </c>
      <c r="AG19" s="5" t="s">
        <v>44</v>
      </c>
      <c r="AH19" s="7">
        <v>89.85</v>
      </c>
      <c r="AI19" s="8">
        <v>158930.75</v>
      </c>
      <c r="AJ19" s="5">
        <v>0.02</v>
      </c>
      <c r="AK19" s="5">
        <v>1.01</v>
      </c>
      <c r="AL19" s="5">
        <v>0.98</v>
      </c>
      <c r="AM19" s="5">
        <v>3.43</v>
      </c>
      <c r="AN19" s="5">
        <v>2.92</v>
      </c>
      <c r="AO19" s="5">
        <v>0.97</v>
      </c>
      <c r="AP19" s="5">
        <v>177.82</v>
      </c>
      <c r="AQ19" s="5">
        <v>20.72</v>
      </c>
      <c r="AR19" s="5">
        <v>14.71</v>
      </c>
      <c r="AS19" s="5">
        <v>43.83</v>
      </c>
      <c r="AU19" s="5">
        <v>45.02</v>
      </c>
      <c r="AV19" s="5">
        <v>31.51</v>
      </c>
      <c r="AW19" s="5">
        <v>24.34</v>
      </c>
      <c r="AX19" s="5"/>
      <c r="AY19" s="5"/>
      <c r="AZ19" s="5">
        <v>75</v>
      </c>
      <c r="BA19" s="5">
        <v>58.2</v>
      </c>
      <c r="BB19" s="5">
        <v>5.16</v>
      </c>
      <c r="BC19" s="5">
        <v>4.9800000000000004</v>
      </c>
      <c r="BD19" s="5">
        <v>4.55</v>
      </c>
      <c r="BE19" s="5">
        <v>5.51</v>
      </c>
      <c r="BF19" s="5"/>
      <c r="BG19" s="5"/>
      <c r="BH19" s="5"/>
      <c r="BJ19" s="17">
        <f t="shared" si="11"/>
        <v>0</v>
      </c>
      <c r="BK19" s="17">
        <f t="shared" si="12"/>
        <v>-1.8876145741988789E-7</v>
      </c>
      <c r="BL19" s="17">
        <f t="shared" si="13"/>
        <v>0</v>
      </c>
      <c r="BM19" s="17">
        <f t="shared" si="14"/>
        <v>-3.9603960396039639E-2</v>
      </c>
      <c r="BN19" s="17">
        <f t="shared" si="15"/>
        <v>0</v>
      </c>
      <c r="BO19" s="17">
        <f t="shared" si="16"/>
        <v>0</v>
      </c>
      <c r="BP19" s="17">
        <f t="shared" si="17"/>
        <v>0</v>
      </c>
      <c r="BQ19" s="17">
        <f t="shared" si="18"/>
        <v>-3.0927835051546421E-2</v>
      </c>
      <c r="BR19" s="17">
        <f t="shared" si="19"/>
        <v>0.83983803846586458</v>
      </c>
      <c r="BS19" s="17">
        <f t="shared" si="20"/>
        <v>6.2258687258687391E-2</v>
      </c>
      <c r="BT19" s="17">
        <f t="shared" si="21"/>
        <v>-0.47926580557443915</v>
      </c>
      <c r="BU19" s="17">
        <f t="shared" si="22"/>
        <v>3.5363906000456406E-2</v>
      </c>
      <c r="BV19" s="17"/>
      <c r="BW19" s="17">
        <f t="shared" si="23"/>
        <v>2.8876055086627154E-3</v>
      </c>
      <c r="BX19" s="17">
        <f t="shared" si="24"/>
        <v>0</v>
      </c>
      <c r="BY19" s="17">
        <f t="shared" si="25"/>
        <v>0</v>
      </c>
      <c r="BZ19" s="17" t="str">
        <f t="shared" si="26"/>
        <v/>
      </c>
      <c r="CA19" s="17" t="str">
        <f t="shared" si="27"/>
        <v/>
      </c>
      <c r="CB19" s="17">
        <f t="shared" si="28"/>
        <v>0</v>
      </c>
      <c r="CC19" s="17">
        <f t="shared" si="29"/>
        <v>-0.18195876288659799</v>
      </c>
      <c r="CD19" s="17">
        <f t="shared" si="30"/>
        <v>0</v>
      </c>
      <c r="CE19" s="17">
        <f t="shared" si="31"/>
        <v>0</v>
      </c>
      <c r="CF19" s="17">
        <f t="shared" si="32"/>
        <v>0</v>
      </c>
      <c r="CG19" s="17">
        <f t="shared" si="33"/>
        <v>0</v>
      </c>
      <c r="CH19" s="17" t="str">
        <f t="shared" si="34"/>
        <v/>
      </c>
      <c r="CI19" s="17" t="str">
        <f t="shared" si="35"/>
        <v/>
      </c>
      <c r="CJ19" s="17" t="str">
        <f t="shared" si="36"/>
        <v/>
      </c>
    </row>
    <row r="20" spans="2:88" ht="15.75" hidden="1" thickBot="1" x14ac:dyDescent="0.3">
      <c r="B20" s="2" t="s">
        <v>45</v>
      </c>
      <c r="C20" s="1" t="s">
        <v>46</v>
      </c>
      <c r="D20" s="3">
        <v>180.09</v>
      </c>
      <c r="E20" s="4">
        <v>114758.93</v>
      </c>
      <c r="F20" s="1">
        <v>0.04</v>
      </c>
      <c r="G20" s="1">
        <v>5.13</v>
      </c>
      <c r="H20" s="1">
        <v>5.13</v>
      </c>
      <c r="I20" s="1">
        <v>2.92</v>
      </c>
      <c r="J20" s="1">
        <v>2.39</v>
      </c>
      <c r="K20" s="1">
        <v>3.69</v>
      </c>
      <c r="L20" s="1">
        <v>28.5</v>
      </c>
      <c r="M20" s="1">
        <v>16.87</v>
      </c>
      <c r="N20" s="1">
        <v>56.85</v>
      </c>
      <c r="O20" s="1">
        <v>23.48</v>
      </c>
      <c r="P20" s="1">
        <v>25.76</v>
      </c>
      <c r="Q20" s="1">
        <v>23.48</v>
      </c>
      <c r="R20" s="1">
        <v>23.53</v>
      </c>
      <c r="S20" s="1">
        <v>22.08</v>
      </c>
      <c r="T20" s="1">
        <v>14.73</v>
      </c>
      <c r="U20" s="1">
        <v>34.090000000000003</v>
      </c>
      <c r="V20" s="1">
        <v>29.48</v>
      </c>
      <c r="W20" s="1">
        <v>27.85</v>
      </c>
      <c r="X20" s="1">
        <v>2.61</v>
      </c>
      <c r="Y20" s="1">
        <v>2.62</v>
      </c>
      <c r="Z20" s="1">
        <v>2.7</v>
      </c>
      <c r="AA20" s="1">
        <v>2.68</v>
      </c>
      <c r="AB20" s="1">
        <v>23.25</v>
      </c>
      <c r="AC20" s="1">
        <v>23.18</v>
      </c>
      <c r="AD20" s="1">
        <v>25.31</v>
      </c>
      <c r="AF20" s="2" t="s">
        <v>45</v>
      </c>
      <c r="AG20" s="1" t="s">
        <v>46</v>
      </c>
      <c r="AH20" s="3">
        <v>180.09</v>
      </c>
      <c r="AI20" s="4">
        <v>114758.85</v>
      </c>
      <c r="AJ20" s="1">
        <v>0.04</v>
      </c>
      <c r="AK20" s="1">
        <v>5.0199999999999996</v>
      </c>
      <c r="AL20" s="1">
        <v>5.0199999999999996</v>
      </c>
      <c r="AM20" s="1">
        <v>2.92</v>
      </c>
      <c r="AN20" s="1">
        <v>2.39</v>
      </c>
      <c r="AO20" s="1">
        <v>3.64</v>
      </c>
      <c r="AP20" s="1">
        <v>28.11</v>
      </c>
      <c r="AQ20" s="1">
        <v>16.850000000000001</v>
      </c>
      <c r="AR20" s="1">
        <v>59.15</v>
      </c>
      <c r="AS20" s="1">
        <v>23.51</v>
      </c>
      <c r="AU20" s="1">
        <v>23.51</v>
      </c>
      <c r="AV20" s="1">
        <v>23.53</v>
      </c>
      <c r="AW20" s="1">
        <v>22.08</v>
      </c>
      <c r="AX20" s="1">
        <v>14.85</v>
      </c>
      <c r="AY20" s="1">
        <v>34.090000000000003</v>
      </c>
      <c r="AZ20" s="1">
        <v>29.48</v>
      </c>
      <c r="BA20" s="1">
        <v>27.85</v>
      </c>
      <c r="BB20" s="1">
        <v>2.61</v>
      </c>
      <c r="BC20" s="1">
        <v>2.62</v>
      </c>
      <c r="BD20" s="1">
        <v>2.7</v>
      </c>
      <c r="BE20" s="1">
        <v>2.68</v>
      </c>
      <c r="BF20" s="1"/>
      <c r="BG20" s="1"/>
      <c r="BH20" s="1"/>
      <c r="BJ20" s="17">
        <f t="shared" si="11"/>
        <v>0</v>
      </c>
      <c r="BK20" s="17">
        <f t="shared" si="12"/>
        <v>6.9711399153262956E-7</v>
      </c>
      <c r="BL20" s="17">
        <f t="shared" si="13"/>
        <v>0</v>
      </c>
      <c r="BM20" s="17">
        <f t="shared" si="14"/>
        <v>2.1912350597609629E-2</v>
      </c>
      <c r="BN20" s="17">
        <f t="shared" si="15"/>
        <v>2.1912350597609629E-2</v>
      </c>
      <c r="BO20" s="17">
        <f t="shared" si="16"/>
        <v>0</v>
      </c>
      <c r="BP20" s="17">
        <f t="shared" si="17"/>
        <v>0</v>
      </c>
      <c r="BQ20" s="17">
        <f t="shared" si="18"/>
        <v>1.3736263736263687E-2</v>
      </c>
      <c r="BR20" s="17">
        <f t="shared" si="19"/>
        <v>1.3874066168623286E-2</v>
      </c>
      <c r="BS20" s="17">
        <f t="shared" si="20"/>
        <v>1.1869436201780161E-3</v>
      </c>
      <c r="BT20" s="17">
        <f t="shared" si="21"/>
        <v>-3.8884192730346531E-2</v>
      </c>
      <c r="BU20" s="17">
        <f t="shared" si="22"/>
        <v>-1.2760527435134467E-3</v>
      </c>
      <c r="BV20" s="17"/>
      <c r="BW20" s="17">
        <f t="shared" si="23"/>
        <v>-1.2760527435134467E-3</v>
      </c>
      <c r="BX20" s="17">
        <f t="shared" si="24"/>
        <v>0</v>
      </c>
      <c r="BY20" s="17">
        <f t="shared" si="25"/>
        <v>0</v>
      </c>
      <c r="BZ20" s="17">
        <f t="shared" si="26"/>
        <v>-8.0808080808080288E-3</v>
      </c>
      <c r="CA20" s="17">
        <f t="shared" si="27"/>
        <v>0</v>
      </c>
      <c r="CB20" s="17">
        <f t="shared" si="28"/>
        <v>0</v>
      </c>
      <c r="CC20" s="17">
        <f t="shared" si="29"/>
        <v>0</v>
      </c>
      <c r="CD20" s="17">
        <f t="shared" si="30"/>
        <v>0</v>
      </c>
      <c r="CE20" s="17">
        <f t="shared" si="31"/>
        <v>0</v>
      </c>
      <c r="CF20" s="17">
        <f t="shared" si="32"/>
        <v>0</v>
      </c>
      <c r="CG20" s="17">
        <f t="shared" si="33"/>
        <v>0</v>
      </c>
      <c r="CH20" s="17" t="str">
        <f t="shared" si="34"/>
        <v/>
      </c>
      <c r="CI20" s="17" t="str">
        <f t="shared" si="35"/>
        <v/>
      </c>
      <c r="CJ20" s="17" t="str">
        <f t="shared" si="36"/>
        <v/>
      </c>
    </row>
    <row r="21" spans="2:88" ht="15.75" hidden="1" thickBot="1" x14ac:dyDescent="0.3">
      <c r="B21" s="6" t="s">
        <v>47</v>
      </c>
      <c r="C21" s="5" t="s">
        <v>48</v>
      </c>
      <c r="D21" s="7">
        <v>343.84</v>
      </c>
      <c r="E21" s="8">
        <v>166074.72</v>
      </c>
      <c r="F21" s="5">
        <v>0.02</v>
      </c>
      <c r="G21" s="5">
        <v>1.36</v>
      </c>
      <c r="H21" s="5">
        <v>1.36</v>
      </c>
      <c r="I21" s="5">
        <v>2.15</v>
      </c>
      <c r="J21" s="5">
        <v>2.15</v>
      </c>
      <c r="K21" s="5">
        <v>1.36</v>
      </c>
      <c r="L21" s="5">
        <v>131.82</v>
      </c>
      <c r="M21" s="5">
        <v>43.42</v>
      </c>
      <c r="N21" s="5">
        <v>9.81</v>
      </c>
      <c r="O21" s="5">
        <v>52.1</v>
      </c>
      <c r="P21" s="5">
        <v>52.89</v>
      </c>
      <c r="Q21" s="5">
        <v>52.1</v>
      </c>
      <c r="R21" s="5">
        <v>35.25</v>
      </c>
      <c r="S21" s="5">
        <v>30.78</v>
      </c>
      <c r="T21" s="5"/>
      <c r="U21" s="5">
        <v>33.950000000000003</v>
      </c>
      <c r="V21" s="5">
        <v>38.909999999999997</v>
      </c>
      <c r="W21" s="5">
        <v>36.979999999999997</v>
      </c>
      <c r="X21" s="5">
        <v>13.52</v>
      </c>
      <c r="Y21" s="5">
        <v>14.38</v>
      </c>
      <c r="Z21" s="5">
        <v>14.77</v>
      </c>
      <c r="AA21" s="5">
        <v>14.78</v>
      </c>
      <c r="AB21" s="5">
        <v>36.56</v>
      </c>
      <c r="AC21" s="5">
        <v>41.81</v>
      </c>
      <c r="AD21" s="5">
        <v>45.57</v>
      </c>
      <c r="AF21" s="6" t="s">
        <v>47</v>
      </c>
      <c r="AG21" s="5" t="s">
        <v>48</v>
      </c>
      <c r="AH21" s="7">
        <v>343.84</v>
      </c>
      <c r="AI21" s="8">
        <v>166074.72</v>
      </c>
      <c r="AJ21" s="5">
        <v>0.02</v>
      </c>
      <c r="AK21" s="5">
        <v>1.37</v>
      </c>
      <c r="AL21" s="5">
        <v>1.36</v>
      </c>
      <c r="AM21" s="5">
        <v>2.15</v>
      </c>
      <c r="AN21" s="5">
        <v>2.15</v>
      </c>
      <c r="AO21" s="5">
        <v>1.37</v>
      </c>
      <c r="AP21" s="5">
        <v>127.97</v>
      </c>
      <c r="AQ21" s="5">
        <v>43.04</v>
      </c>
      <c r="AR21" s="5">
        <v>10.54</v>
      </c>
      <c r="AS21" s="5">
        <v>51.99</v>
      </c>
      <c r="AU21" s="5">
        <v>52.06</v>
      </c>
      <c r="AV21" s="5">
        <v>35.25</v>
      </c>
      <c r="AW21" s="5">
        <v>30.78</v>
      </c>
      <c r="AX21" s="5"/>
      <c r="AY21" s="5">
        <v>34</v>
      </c>
      <c r="AZ21" s="5">
        <v>38.67</v>
      </c>
      <c r="BA21" s="5">
        <v>37.840000000000003</v>
      </c>
      <c r="BB21" s="5">
        <v>13.55</v>
      </c>
      <c r="BC21" s="5">
        <v>14.43</v>
      </c>
      <c r="BD21" s="5">
        <v>14.86</v>
      </c>
      <c r="BE21" s="5">
        <v>14.83</v>
      </c>
      <c r="BF21" s="5"/>
      <c r="BG21" s="5"/>
      <c r="BH21" s="5"/>
      <c r="BJ21" s="17">
        <f t="shared" si="11"/>
        <v>0</v>
      </c>
      <c r="BK21" s="17">
        <f t="shared" si="12"/>
        <v>0</v>
      </c>
      <c r="BL21" s="17">
        <f t="shared" si="13"/>
        <v>0</v>
      </c>
      <c r="BM21" s="17">
        <f t="shared" si="14"/>
        <v>-7.2992700729927066E-3</v>
      </c>
      <c r="BN21" s="17">
        <f t="shared" si="15"/>
        <v>0</v>
      </c>
      <c r="BO21" s="17">
        <f t="shared" si="16"/>
        <v>0</v>
      </c>
      <c r="BP21" s="17">
        <f t="shared" si="17"/>
        <v>0</v>
      </c>
      <c r="BQ21" s="17">
        <f t="shared" si="18"/>
        <v>-7.2992700729927066E-3</v>
      </c>
      <c r="BR21" s="17">
        <f t="shared" si="19"/>
        <v>3.008517621317492E-2</v>
      </c>
      <c r="BS21" s="17">
        <f t="shared" si="20"/>
        <v>8.8289962825279407E-3</v>
      </c>
      <c r="BT21" s="17">
        <f t="shared" si="21"/>
        <v>-6.9259962049335738E-2</v>
      </c>
      <c r="BU21" s="17">
        <f t="shared" si="22"/>
        <v>2.1157914983650594E-3</v>
      </c>
      <c r="BV21" s="17"/>
      <c r="BW21" s="17">
        <f t="shared" si="23"/>
        <v>7.6834421820974152E-4</v>
      </c>
      <c r="BX21" s="17">
        <f t="shared" si="24"/>
        <v>0</v>
      </c>
      <c r="BY21" s="17">
        <f t="shared" si="25"/>
        <v>0</v>
      </c>
      <c r="BZ21" s="17" t="str">
        <f t="shared" si="26"/>
        <v/>
      </c>
      <c r="CA21" s="17">
        <f t="shared" si="27"/>
        <v>-1.4705882352940341E-3</v>
      </c>
      <c r="CB21" s="17">
        <f t="shared" si="28"/>
        <v>6.2063615205584398E-3</v>
      </c>
      <c r="CC21" s="17">
        <f t="shared" si="29"/>
        <v>-2.2727272727272898E-2</v>
      </c>
      <c r="CD21" s="17">
        <f t="shared" si="30"/>
        <v>-2.2140221402214859E-3</v>
      </c>
      <c r="CE21" s="17">
        <f t="shared" si="31"/>
        <v>-3.4650034650033912E-3</v>
      </c>
      <c r="CF21" s="17">
        <f t="shared" si="32"/>
        <v>-6.0565275908479044E-3</v>
      </c>
      <c r="CG21" s="17">
        <f t="shared" si="33"/>
        <v>-3.3715441672286387E-3</v>
      </c>
      <c r="CH21" s="17" t="str">
        <f t="shared" si="34"/>
        <v/>
      </c>
      <c r="CI21" s="17" t="str">
        <f t="shared" si="35"/>
        <v/>
      </c>
      <c r="CJ21" s="17" t="str">
        <f t="shared" si="36"/>
        <v/>
      </c>
    </row>
    <row r="22" spans="2:88" ht="15.75" hidden="1" thickBot="1" x14ac:dyDescent="0.3">
      <c r="B22" s="2" t="s">
        <v>49</v>
      </c>
      <c r="C22" s="1" t="s">
        <v>50</v>
      </c>
      <c r="D22" s="3">
        <v>103.64</v>
      </c>
      <c r="E22" s="4">
        <v>38162.32</v>
      </c>
      <c r="F22" s="1">
        <v>0.03</v>
      </c>
      <c r="G22" s="1">
        <v>0.96</v>
      </c>
      <c r="H22" s="1">
        <v>0.96</v>
      </c>
      <c r="I22" s="1">
        <v>2.39</v>
      </c>
      <c r="J22" s="1">
        <v>1.93</v>
      </c>
      <c r="K22" s="1">
        <v>0.89</v>
      </c>
      <c r="L22" s="1">
        <v>44.39</v>
      </c>
      <c r="M22" s="1">
        <v>21.62</v>
      </c>
      <c r="N22" s="1">
        <v>45.54</v>
      </c>
      <c r="O22" s="1">
        <v>31.99</v>
      </c>
      <c r="P22" s="1">
        <v>27.78</v>
      </c>
      <c r="Q22" s="1">
        <v>31.99</v>
      </c>
      <c r="R22" s="1">
        <v>23.87</v>
      </c>
      <c r="S22" s="1">
        <v>20.010000000000002</v>
      </c>
      <c r="T22" s="1"/>
      <c r="U22" s="1">
        <v>101.6</v>
      </c>
      <c r="V22" s="1">
        <v>32.340000000000003</v>
      </c>
      <c r="W22" s="1">
        <v>30.5</v>
      </c>
      <c r="X22" s="1">
        <v>7.45</v>
      </c>
      <c r="Y22" s="1">
        <v>6.71</v>
      </c>
      <c r="Z22" s="1">
        <v>7</v>
      </c>
      <c r="AA22" s="1">
        <v>7.58</v>
      </c>
      <c r="AB22" s="1">
        <v>23.83</v>
      </c>
      <c r="AC22" s="1">
        <v>19.04</v>
      </c>
      <c r="AD22" s="1">
        <v>18.28</v>
      </c>
      <c r="AF22" s="2" t="s">
        <v>49</v>
      </c>
      <c r="AG22" s="1" t="s">
        <v>50</v>
      </c>
      <c r="AH22" s="3">
        <v>103.64</v>
      </c>
      <c r="AI22" s="4">
        <v>38162.33</v>
      </c>
      <c r="AJ22" s="1">
        <v>0.03</v>
      </c>
      <c r="AK22" s="1">
        <v>1.03</v>
      </c>
      <c r="AL22" s="1">
        <v>0.96</v>
      </c>
      <c r="AM22" s="1">
        <v>2.39</v>
      </c>
      <c r="AN22" s="1">
        <v>1.93</v>
      </c>
      <c r="AO22" s="1">
        <v>0.96</v>
      </c>
      <c r="AP22" s="1">
        <v>39.46</v>
      </c>
      <c r="AQ22" s="1">
        <v>21</v>
      </c>
      <c r="AR22" s="1">
        <v>51.19</v>
      </c>
      <c r="AS22" s="1">
        <v>30.45</v>
      </c>
      <c r="AU22" s="1">
        <v>31.97</v>
      </c>
      <c r="AV22" s="1">
        <v>23.87</v>
      </c>
      <c r="AW22" s="1">
        <v>20.010000000000002</v>
      </c>
      <c r="AX22" s="1"/>
      <c r="AY22" s="1">
        <v>101.6</v>
      </c>
      <c r="AZ22" s="1">
        <v>32.380000000000003</v>
      </c>
      <c r="BA22" s="1">
        <v>30.72</v>
      </c>
      <c r="BB22" s="1">
        <v>7.45</v>
      </c>
      <c r="BC22" s="1">
        <v>6.71</v>
      </c>
      <c r="BD22" s="1">
        <v>7</v>
      </c>
      <c r="BE22" s="1">
        <v>7.58</v>
      </c>
      <c r="BF22" s="1"/>
      <c r="BG22" s="1"/>
      <c r="BH22" s="1"/>
      <c r="BJ22" s="17">
        <f t="shared" si="11"/>
        <v>0</v>
      </c>
      <c r="BK22" s="17">
        <f t="shared" si="12"/>
        <v>-2.6203850766023113E-7</v>
      </c>
      <c r="BL22" s="17">
        <f t="shared" si="13"/>
        <v>0</v>
      </c>
      <c r="BM22" s="17">
        <f t="shared" si="14"/>
        <v>-6.7961165048543742E-2</v>
      </c>
      <c r="BN22" s="17">
        <f t="shared" si="15"/>
        <v>0</v>
      </c>
      <c r="BO22" s="17">
        <f t="shared" si="16"/>
        <v>0</v>
      </c>
      <c r="BP22" s="17">
        <f t="shared" si="17"/>
        <v>0</v>
      </c>
      <c r="BQ22" s="17">
        <f t="shared" si="18"/>
        <v>-7.2916666666666616E-2</v>
      </c>
      <c r="BR22" s="17">
        <f t="shared" si="19"/>
        <v>0.1249366447034972</v>
      </c>
      <c r="BS22" s="17">
        <f t="shared" si="20"/>
        <v>2.952380952380957E-2</v>
      </c>
      <c r="BT22" s="17">
        <f t="shared" si="21"/>
        <v>-0.11037311974995113</v>
      </c>
      <c r="BU22" s="17">
        <f t="shared" si="22"/>
        <v>5.0574712643678132E-2</v>
      </c>
      <c r="BV22" s="17"/>
      <c r="BW22" s="17">
        <f t="shared" si="23"/>
        <v>6.2558648733186033E-4</v>
      </c>
      <c r="BX22" s="17">
        <f t="shared" si="24"/>
        <v>0</v>
      </c>
      <c r="BY22" s="17">
        <f t="shared" si="25"/>
        <v>0</v>
      </c>
      <c r="BZ22" s="17" t="str">
        <f t="shared" si="26"/>
        <v/>
      </c>
      <c r="CA22" s="17">
        <f t="shared" si="27"/>
        <v>0</v>
      </c>
      <c r="CB22" s="17">
        <f t="shared" si="28"/>
        <v>-1.2353304508955882E-3</v>
      </c>
      <c r="CC22" s="17">
        <f t="shared" si="29"/>
        <v>-7.1614583333332966E-3</v>
      </c>
      <c r="CD22" s="17">
        <f t="shared" si="30"/>
        <v>0</v>
      </c>
      <c r="CE22" s="17">
        <f t="shared" si="31"/>
        <v>0</v>
      </c>
      <c r="CF22" s="17">
        <f t="shared" si="32"/>
        <v>0</v>
      </c>
      <c r="CG22" s="17">
        <f t="shared" si="33"/>
        <v>0</v>
      </c>
      <c r="CH22" s="17" t="str">
        <f t="shared" si="34"/>
        <v/>
      </c>
      <c r="CI22" s="17" t="str">
        <f t="shared" si="35"/>
        <v/>
      </c>
      <c r="CJ22" s="17" t="str">
        <f t="shared" si="36"/>
        <v/>
      </c>
    </row>
    <row r="23" spans="2:88" ht="21.75" hidden="1" thickBot="1" x14ac:dyDescent="0.3">
      <c r="B23" s="6" t="s">
        <v>51</v>
      </c>
      <c r="C23" s="5" t="s">
        <v>52</v>
      </c>
      <c r="D23" s="7">
        <v>35.119999999999997</v>
      </c>
      <c r="E23" s="8">
        <v>19561.84</v>
      </c>
      <c r="F23" s="5">
        <v>0.08</v>
      </c>
      <c r="G23" s="5">
        <v>0.81</v>
      </c>
      <c r="H23" s="5">
        <v>0.81</v>
      </c>
      <c r="I23" s="5">
        <v>2.02</v>
      </c>
      <c r="J23" s="5">
        <v>1.2</v>
      </c>
      <c r="K23" s="5">
        <v>0.65</v>
      </c>
      <c r="L23" s="5">
        <v>22.07</v>
      </c>
      <c r="M23" s="5">
        <v>10.17</v>
      </c>
      <c r="N23" s="5">
        <v>22.66</v>
      </c>
      <c r="O23" s="5">
        <v>12.86</v>
      </c>
      <c r="P23" s="5">
        <v>15.06</v>
      </c>
      <c r="Q23" s="5">
        <v>12.86</v>
      </c>
      <c r="R23" s="5">
        <v>12.12</v>
      </c>
      <c r="S23" s="5">
        <v>10.130000000000001</v>
      </c>
      <c r="T23" s="5">
        <v>1.44</v>
      </c>
      <c r="U23" s="5"/>
      <c r="V23" s="5"/>
      <c r="W23" s="5"/>
      <c r="X23" s="5">
        <v>0.33</v>
      </c>
      <c r="Y23" s="5">
        <v>0.31</v>
      </c>
      <c r="Z23" s="5">
        <v>0.39</v>
      </c>
      <c r="AA23" s="5">
        <v>0.45</v>
      </c>
      <c r="AB23" s="5">
        <v>7.76</v>
      </c>
      <c r="AC23" s="5">
        <v>7.83</v>
      </c>
      <c r="AD23" s="5">
        <v>9.49</v>
      </c>
      <c r="AF23" s="6" t="s">
        <v>51</v>
      </c>
      <c r="AG23" s="5" t="s">
        <v>52</v>
      </c>
      <c r="AH23" s="7">
        <v>35.119999999999997</v>
      </c>
      <c r="AI23" s="8">
        <v>19491.599999999999</v>
      </c>
      <c r="AJ23" s="5">
        <v>0.08</v>
      </c>
      <c r="AK23" s="5">
        <v>1.04</v>
      </c>
      <c r="AL23" s="5">
        <v>0.81</v>
      </c>
      <c r="AM23" s="5">
        <v>2.02</v>
      </c>
      <c r="AN23" s="5">
        <v>1.2</v>
      </c>
      <c r="AO23" s="5">
        <v>0.77</v>
      </c>
      <c r="AP23" s="5">
        <v>23.81</v>
      </c>
      <c r="AQ23" s="5">
        <v>9.89</v>
      </c>
      <c r="AR23" s="5">
        <v>16</v>
      </c>
      <c r="AS23" s="5">
        <v>12.12</v>
      </c>
      <c r="AU23" s="5">
        <v>12.88</v>
      </c>
      <c r="AV23" s="5">
        <v>12.12</v>
      </c>
      <c r="AW23" s="5">
        <v>10.130000000000001</v>
      </c>
      <c r="AX23" s="5">
        <v>1.44</v>
      </c>
      <c r="AY23" s="5"/>
      <c r="AZ23" s="5"/>
      <c r="BA23" s="5"/>
      <c r="BB23" s="5">
        <v>0.33</v>
      </c>
      <c r="BC23" s="5">
        <v>0.31</v>
      </c>
      <c r="BD23" s="5">
        <v>0.39</v>
      </c>
      <c r="BE23" s="5">
        <v>0.45</v>
      </c>
      <c r="BF23" s="5"/>
      <c r="BG23" s="5"/>
      <c r="BH23" s="5"/>
      <c r="BJ23" s="17">
        <f t="shared" si="11"/>
        <v>0</v>
      </c>
      <c r="BK23" s="17">
        <f t="shared" si="12"/>
        <v>3.6036036036036861E-3</v>
      </c>
      <c r="BL23" s="17">
        <f t="shared" si="13"/>
        <v>0</v>
      </c>
      <c r="BM23" s="17">
        <f t="shared" si="14"/>
        <v>-0.22115384615384612</v>
      </c>
      <c r="BN23" s="17">
        <f t="shared" si="15"/>
        <v>0</v>
      </c>
      <c r="BO23" s="17">
        <f t="shared" si="16"/>
        <v>0</v>
      </c>
      <c r="BP23" s="17">
        <f t="shared" si="17"/>
        <v>0</v>
      </c>
      <c r="BQ23" s="17">
        <f t="shared" si="18"/>
        <v>-0.15584415584415584</v>
      </c>
      <c r="BR23" s="17">
        <f t="shared" si="19"/>
        <v>-7.3078538429231357E-2</v>
      </c>
      <c r="BS23" s="17">
        <f t="shared" si="20"/>
        <v>2.8311425682507517E-2</v>
      </c>
      <c r="BT23" s="17">
        <f t="shared" si="21"/>
        <v>0.41625000000000001</v>
      </c>
      <c r="BU23" s="17">
        <f t="shared" si="22"/>
        <v>6.105610561056108E-2</v>
      </c>
      <c r="BV23" s="17"/>
      <c r="BW23" s="17">
        <f t="shared" si="23"/>
        <v>-1.5527950310560052E-3</v>
      </c>
      <c r="BX23" s="17">
        <f t="shared" si="24"/>
        <v>0</v>
      </c>
      <c r="BY23" s="17">
        <f t="shared" si="25"/>
        <v>0</v>
      </c>
      <c r="BZ23" s="17">
        <f t="shared" si="26"/>
        <v>0</v>
      </c>
      <c r="CA23" s="17" t="str">
        <f t="shared" si="27"/>
        <v/>
      </c>
      <c r="CB23" s="17" t="str">
        <f t="shared" si="28"/>
        <v/>
      </c>
      <c r="CC23" s="17" t="str">
        <f t="shared" si="29"/>
        <v/>
      </c>
      <c r="CD23" s="17">
        <f t="shared" si="30"/>
        <v>0</v>
      </c>
      <c r="CE23" s="17">
        <f t="shared" si="31"/>
        <v>0</v>
      </c>
      <c r="CF23" s="17">
        <f t="shared" si="32"/>
        <v>0</v>
      </c>
      <c r="CG23" s="17">
        <f t="shared" si="33"/>
        <v>0</v>
      </c>
      <c r="CH23" s="17" t="str">
        <f t="shared" si="34"/>
        <v/>
      </c>
      <c r="CI23" s="17" t="str">
        <f t="shared" si="35"/>
        <v/>
      </c>
      <c r="CJ23" s="17" t="str">
        <f t="shared" si="36"/>
        <v/>
      </c>
    </row>
    <row r="24" spans="2:88" ht="21.75" hidden="1" thickBot="1" x14ac:dyDescent="0.3">
      <c r="B24" s="2" t="s">
        <v>53</v>
      </c>
      <c r="C24" s="1" t="s">
        <v>54</v>
      </c>
      <c r="D24" s="3">
        <v>140.41999999999999</v>
      </c>
      <c r="E24" s="4">
        <v>60352.51</v>
      </c>
      <c r="F24" s="1">
        <v>0.04</v>
      </c>
      <c r="G24" s="1">
        <v>2.16</v>
      </c>
      <c r="H24" s="1">
        <v>2.16</v>
      </c>
      <c r="I24" s="1">
        <v>2.2000000000000002</v>
      </c>
      <c r="J24" s="1">
        <v>1.78</v>
      </c>
      <c r="K24" s="1">
        <v>1.75</v>
      </c>
      <c r="L24" s="1">
        <v>41.28</v>
      </c>
      <c r="M24" s="1">
        <v>24.15</v>
      </c>
      <c r="N24" s="11">
        <v>-0.37</v>
      </c>
      <c r="O24" s="1">
        <v>24.09</v>
      </c>
      <c r="P24" s="1">
        <v>36.409999999999997</v>
      </c>
      <c r="Q24" s="1">
        <v>24.09</v>
      </c>
      <c r="R24" s="1">
        <v>24.49</v>
      </c>
      <c r="S24" s="1">
        <v>24.13</v>
      </c>
      <c r="T24" s="1">
        <v>29.08</v>
      </c>
      <c r="U24" s="1">
        <v>21.98</v>
      </c>
      <c r="V24" s="1">
        <v>43.98</v>
      </c>
      <c r="W24" s="1">
        <v>48.66</v>
      </c>
      <c r="X24" s="1">
        <v>3.73</v>
      </c>
      <c r="Y24" s="1">
        <v>4.13</v>
      </c>
      <c r="Z24" s="1">
        <v>5</v>
      </c>
      <c r="AA24" s="1">
        <v>4.22</v>
      </c>
      <c r="AB24" s="1">
        <v>12.88</v>
      </c>
      <c r="AC24" s="1">
        <v>15.54</v>
      </c>
      <c r="AD24" s="1">
        <v>26.56</v>
      </c>
      <c r="AF24" s="2" t="s">
        <v>53</v>
      </c>
      <c r="AG24" s="1" t="s">
        <v>54</v>
      </c>
      <c r="AH24" s="3">
        <v>140.41999999999999</v>
      </c>
      <c r="AI24" s="4">
        <v>60352.51</v>
      </c>
      <c r="AJ24" s="1">
        <v>0.04</v>
      </c>
      <c r="AK24" s="1">
        <v>2.17</v>
      </c>
      <c r="AL24" s="1">
        <v>2.16</v>
      </c>
      <c r="AM24" s="1">
        <v>2.2000000000000002</v>
      </c>
      <c r="AN24" s="1">
        <v>1.78</v>
      </c>
      <c r="AO24" s="1">
        <v>1.76</v>
      </c>
      <c r="AP24" s="1">
        <v>35.71</v>
      </c>
      <c r="AQ24" s="1">
        <v>24.25</v>
      </c>
      <c r="AR24" s="11">
        <v>-1.23</v>
      </c>
      <c r="AS24" s="1">
        <v>24.11</v>
      </c>
      <c r="AU24" s="1">
        <v>24.08</v>
      </c>
      <c r="AV24" s="1">
        <v>24.49</v>
      </c>
      <c r="AW24" s="1">
        <v>24.13</v>
      </c>
      <c r="AX24" s="1">
        <v>29.08</v>
      </c>
      <c r="AY24" s="1">
        <v>25.44</v>
      </c>
      <c r="AZ24" s="1">
        <v>58.13</v>
      </c>
      <c r="BA24" s="1">
        <v>80.63</v>
      </c>
      <c r="BB24" s="1">
        <v>3.73</v>
      </c>
      <c r="BC24" s="1">
        <v>4.12</v>
      </c>
      <c r="BD24" s="1">
        <v>5</v>
      </c>
      <c r="BE24" s="1">
        <v>4.21</v>
      </c>
      <c r="BF24" s="1"/>
      <c r="BG24" s="1"/>
      <c r="BH24" s="1"/>
      <c r="BJ24" s="17">
        <f t="shared" si="11"/>
        <v>0</v>
      </c>
      <c r="BK24" s="17">
        <f t="shared" si="12"/>
        <v>0</v>
      </c>
      <c r="BL24" s="17">
        <f t="shared" si="13"/>
        <v>0</v>
      </c>
      <c r="BM24" s="17">
        <f t="shared" si="14"/>
        <v>-4.608294930875478E-3</v>
      </c>
      <c r="BN24" s="17">
        <f t="shared" si="15"/>
        <v>0</v>
      </c>
      <c r="BO24" s="17">
        <f t="shared" si="16"/>
        <v>0</v>
      </c>
      <c r="BP24" s="17">
        <f t="shared" si="17"/>
        <v>0</v>
      </c>
      <c r="BQ24" s="17">
        <f t="shared" si="18"/>
        <v>-5.6818181818181872E-3</v>
      </c>
      <c r="BR24" s="17">
        <f t="shared" si="19"/>
        <v>0.15597871744609354</v>
      </c>
      <c r="BS24" s="17">
        <f t="shared" si="20"/>
        <v>-4.1237113402062438E-3</v>
      </c>
      <c r="BT24" s="17">
        <f t="shared" si="21"/>
        <v>-0.69918699186991873</v>
      </c>
      <c r="BU24" s="17">
        <f t="shared" si="22"/>
        <v>-8.2953131480711635E-4</v>
      </c>
      <c r="BV24" s="17"/>
      <c r="BW24" s="17">
        <f t="shared" si="23"/>
        <v>4.1528239202664303E-4</v>
      </c>
      <c r="BX24" s="17">
        <f t="shared" si="24"/>
        <v>0</v>
      </c>
      <c r="BY24" s="17">
        <f t="shared" si="25"/>
        <v>0</v>
      </c>
      <c r="BZ24" s="17">
        <f t="shared" si="26"/>
        <v>0</v>
      </c>
      <c r="CA24" s="17">
        <f t="shared" si="27"/>
        <v>-0.13600628930817613</v>
      </c>
      <c r="CB24" s="17">
        <f t="shared" si="28"/>
        <v>-0.24341992086702227</v>
      </c>
      <c r="CC24" s="17">
        <f t="shared" si="29"/>
        <v>-0.39650254247798589</v>
      </c>
      <c r="CD24" s="17">
        <f t="shared" si="30"/>
        <v>0</v>
      </c>
      <c r="CE24" s="17">
        <f t="shared" si="31"/>
        <v>2.4271844660193657E-3</v>
      </c>
      <c r="CF24" s="17">
        <f t="shared" si="32"/>
        <v>0</v>
      </c>
      <c r="CG24" s="17">
        <f t="shared" si="33"/>
        <v>2.3752969121139636E-3</v>
      </c>
      <c r="CH24" s="17" t="str">
        <f t="shared" si="34"/>
        <v/>
      </c>
      <c r="CI24" s="17" t="str">
        <f t="shared" si="35"/>
        <v/>
      </c>
      <c r="CJ24" s="17" t="str">
        <f t="shared" si="36"/>
        <v/>
      </c>
    </row>
    <row r="25" spans="2:88" ht="21.75" hidden="1" thickBot="1" x14ac:dyDescent="0.3">
      <c r="B25" s="6" t="s">
        <v>55</v>
      </c>
      <c r="C25" s="5" t="s">
        <v>56</v>
      </c>
      <c r="D25" s="7">
        <v>46.38</v>
      </c>
      <c r="E25" s="8">
        <v>2207.69</v>
      </c>
      <c r="F25" s="5">
        <v>0.18</v>
      </c>
      <c r="G25" s="5">
        <v>0.17</v>
      </c>
      <c r="H25" s="5">
        <v>0.1</v>
      </c>
      <c r="I25" s="5">
        <v>0.79</v>
      </c>
      <c r="J25" s="5">
        <v>0.63</v>
      </c>
      <c r="K25" s="5">
        <v>0.16</v>
      </c>
      <c r="L25" s="5">
        <v>40.340000000000003</v>
      </c>
      <c r="M25" s="5">
        <v>3</v>
      </c>
      <c r="N25" s="5">
        <v>6.62</v>
      </c>
      <c r="O25" s="5">
        <v>5.48</v>
      </c>
      <c r="P25" s="5">
        <v>8.77</v>
      </c>
      <c r="Q25" s="5">
        <v>14.63</v>
      </c>
      <c r="R25" s="5">
        <v>5.91</v>
      </c>
      <c r="S25" s="5">
        <v>3.47</v>
      </c>
      <c r="T25" s="5">
        <v>77.08</v>
      </c>
      <c r="U25" s="5">
        <v>1.05</v>
      </c>
      <c r="V25" s="5">
        <v>2.36</v>
      </c>
      <c r="W25" s="5">
        <v>3.49</v>
      </c>
      <c r="X25" s="5">
        <v>0.4</v>
      </c>
      <c r="Y25" s="5">
        <v>0.39</v>
      </c>
      <c r="Z25" s="5">
        <v>1.1499999999999999</v>
      </c>
      <c r="AA25" s="5">
        <v>4.1500000000000004</v>
      </c>
      <c r="AB25" s="5">
        <v>7.04</v>
      </c>
      <c r="AC25" s="5">
        <v>3.46</v>
      </c>
      <c r="AD25" s="5">
        <v>5.67</v>
      </c>
      <c r="AF25" s="6" t="s">
        <v>55</v>
      </c>
      <c r="AG25" s="5" t="s">
        <v>56</v>
      </c>
      <c r="AH25" s="7">
        <v>46.38</v>
      </c>
      <c r="AI25" s="8">
        <v>2207.69</v>
      </c>
      <c r="AJ25" s="5"/>
      <c r="AK25" s="5"/>
      <c r="AL25" s="5">
        <v>0.1</v>
      </c>
      <c r="AM25" s="5">
        <v>0.79</v>
      </c>
      <c r="AN25" s="5">
        <v>0.63</v>
      </c>
      <c r="AO25" s="5"/>
      <c r="AP25" s="5">
        <v>947.38</v>
      </c>
      <c r="AQ25" s="5">
        <v>7.51</v>
      </c>
      <c r="AR25" s="5"/>
      <c r="AS25" s="5"/>
      <c r="AU25" s="5">
        <v>16.41</v>
      </c>
      <c r="AV25" s="5">
        <v>5.91</v>
      </c>
      <c r="AW25" s="5">
        <v>3.47</v>
      </c>
      <c r="AX25" s="5">
        <v>77.08</v>
      </c>
      <c r="AY25" s="5">
        <v>1.05</v>
      </c>
      <c r="AZ25" s="5">
        <v>2.36</v>
      </c>
      <c r="BA25" s="5">
        <v>3.48</v>
      </c>
      <c r="BB25" s="5">
        <v>0.4</v>
      </c>
      <c r="BC25" s="5">
        <v>0.39</v>
      </c>
      <c r="BD25" s="5">
        <v>1.1499999999999999</v>
      </c>
      <c r="BE25" s="5">
        <v>2.12</v>
      </c>
      <c r="BF25" s="5"/>
      <c r="BG25" s="5"/>
      <c r="BH25" s="5"/>
      <c r="BJ25" s="17">
        <f t="shared" si="11"/>
        <v>0</v>
      </c>
      <c r="BK25" s="17">
        <f t="shared" si="12"/>
        <v>0</v>
      </c>
      <c r="BL25" s="17" t="str">
        <f t="shared" si="13"/>
        <v/>
      </c>
      <c r="BM25" s="17" t="str">
        <f t="shared" si="14"/>
        <v/>
      </c>
      <c r="BN25" s="17">
        <f t="shared" si="15"/>
        <v>0</v>
      </c>
      <c r="BO25" s="17">
        <f t="shared" si="16"/>
        <v>0</v>
      </c>
      <c r="BP25" s="17">
        <f t="shared" si="17"/>
        <v>0</v>
      </c>
      <c r="BQ25" s="17" t="str">
        <f t="shared" si="18"/>
        <v/>
      </c>
      <c r="BR25" s="17">
        <f t="shared" si="19"/>
        <v>-0.95741940931833047</v>
      </c>
      <c r="BS25" s="17">
        <f t="shared" si="20"/>
        <v>-0.60053262316910783</v>
      </c>
      <c r="BT25" s="17" t="str">
        <f t="shared" si="21"/>
        <v/>
      </c>
      <c r="BU25" s="17" t="str">
        <f t="shared" si="22"/>
        <v/>
      </c>
      <c r="BV25" s="17"/>
      <c r="BW25" s="17">
        <f t="shared" si="23"/>
        <v>-0.10847044485070076</v>
      </c>
      <c r="BX25" s="17">
        <f t="shared" si="24"/>
        <v>0</v>
      </c>
      <c r="BY25" s="17">
        <f t="shared" si="25"/>
        <v>0</v>
      </c>
      <c r="BZ25" s="17">
        <f t="shared" si="26"/>
        <v>0</v>
      </c>
      <c r="CA25" s="17">
        <f t="shared" si="27"/>
        <v>0</v>
      </c>
      <c r="CB25" s="17">
        <f t="shared" si="28"/>
        <v>0</v>
      </c>
      <c r="CC25" s="17">
        <f t="shared" si="29"/>
        <v>2.8735632183908709E-3</v>
      </c>
      <c r="CD25" s="17">
        <f t="shared" si="30"/>
        <v>0</v>
      </c>
      <c r="CE25" s="17">
        <f t="shared" si="31"/>
        <v>0</v>
      </c>
      <c r="CF25" s="17">
        <f t="shared" si="32"/>
        <v>0</v>
      </c>
      <c r="CG25" s="17">
        <f t="shared" si="33"/>
        <v>0.95754716981132082</v>
      </c>
      <c r="CH25" s="17" t="str">
        <f t="shared" si="34"/>
        <v/>
      </c>
      <c r="CI25" s="17" t="str">
        <f t="shared" si="35"/>
        <v/>
      </c>
      <c r="CJ25" s="17" t="str">
        <f t="shared" si="36"/>
        <v/>
      </c>
    </row>
    <row r="26" spans="2:88" ht="15.75" hidden="1" thickBot="1" x14ac:dyDescent="0.3">
      <c r="B26" s="2" t="s">
        <v>57</v>
      </c>
      <c r="C26" s="1" t="s">
        <v>58</v>
      </c>
      <c r="D26" s="3">
        <v>174.9</v>
      </c>
      <c r="E26" s="4">
        <v>38373.06</v>
      </c>
      <c r="F26" s="1">
        <v>0.01</v>
      </c>
      <c r="G26" s="1">
        <v>1.1399999999999999</v>
      </c>
      <c r="H26" s="1">
        <v>1.1399999999999999</v>
      </c>
      <c r="I26" s="1">
        <v>0.39</v>
      </c>
      <c r="J26" s="1">
        <v>0.39</v>
      </c>
      <c r="K26" s="1">
        <v>1.1399999999999999</v>
      </c>
      <c r="L26" s="1"/>
      <c r="M26" s="1"/>
      <c r="N26" s="1"/>
      <c r="O26" s="1">
        <v>182.19</v>
      </c>
      <c r="P26" s="1"/>
      <c r="Q26" s="1">
        <v>182.19</v>
      </c>
      <c r="R26" s="1">
        <v>42.39</v>
      </c>
      <c r="S26" s="1">
        <v>30.41</v>
      </c>
      <c r="T26" s="1"/>
      <c r="U26" s="1">
        <v>14.33</v>
      </c>
      <c r="V26" s="1">
        <v>28.57</v>
      </c>
      <c r="W26" s="1">
        <v>126.1</v>
      </c>
      <c r="X26" s="1">
        <v>10.9</v>
      </c>
      <c r="Y26" s="1">
        <v>11.89</v>
      </c>
      <c r="Z26" s="1">
        <v>15.22</v>
      </c>
      <c r="AA26" s="1">
        <v>12.51</v>
      </c>
      <c r="AB26" s="1">
        <v>60.25</v>
      </c>
      <c r="AC26" s="1">
        <v>113.85</v>
      </c>
      <c r="AD26" s="12">
        <v>2715.54</v>
      </c>
      <c r="AF26" s="2" t="s">
        <v>57</v>
      </c>
      <c r="AG26" s="1" t="s">
        <v>58</v>
      </c>
      <c r="AH26" s="3">
        <v>174.9</v>
      </c>
      <c r="AI26" s="4">
        <v>38373.06</v>
      </c>
      <c r="AJ26" s="1">
        <v>0.01</v>
      </c>
      <c r="AK26" s="1">
        <v>1.1399999999999999</v>
      </c>
      <c r="AL26" s="1">
        <v>1.1399999999999999</v>
      </c>
      <c r="AM26" s="1">
        <v>0.39</v>
      </c>
      <c r="AN26" s="1">
        <v>0.39</v>
      </c>
      <c r="AO26" s="1">
        <v>1.1399999999999999</v>
      </c>
      <c r="AP26" s="1"/>
      <c r="AQ26" s="1"/>
      <c r="AR26" s="1"/>
      <c r="AS26" s="1">
        <v>181.09</v>
      </c>
      <c r="AU26" s="1">
        <v>181.51</v>
      </c>
      <c r="AV26" s="1">
        <v>42.39</v>
      </c>
      <c r="AW26" s="1">
        <v>30.41</v>
      </c>
      <c r="AX26" s="1"/>
      <c r="AY26" s="1">
        <v>14.33</v>
      </c>
      <c r="AZ26" s="1">
        <v>28.57</v>
      </c>
      <c r="BA26" s="1">
        <v>126.1</v>
      </c>
      <c r="BB26" s="1">
        <v>10.95</v>
      </c>
      <c r="BC26" s="1">
        <v>11.95</v>
      </c>
      <c r="BD26" s="1">
        <v>15.17</v>
      </c>
      <c r="BE26" s="1">
        <v>12.58</v>
      </c>
      <c r="BF26" s="1"/>
      <c r="BG26" s="1"/>
      <c r="BH26" s="1"/>
      <c r="BJ26" s="17">
        <f t="shared" si="11"/>
        <v>0</v>
      </c>
      <c r="BK26" s="17">
        <f t="shared" si="12"/>
        <v>0</v>
      </c>
      <c r="BL26" s="17">
        <f t="shared" si="13"/>
        <v>0</v>
      </c>
      <c r="BM26" s="17">
        <f t="shared" si="14"/>
        <v>0</v>
      </c>
      <c r="BN26" s="17">
        <f t="shared" si="15"/>
        <v>0</v>
      </c>
      <c r="BO26" s="17">
        <f t="shared" si="16"/>
        <v>0</v>
      </c>
      <c r="BP26" s="17">
        <f t="shared" si="17"/>
        <v>0</v>
      </c>
      <c r="BQ26" s="17">
        <f t="shared" si="18"/>
        <v>0</v>
      </c>
      <c r="BR26" s="17" t="str">
        <f t="shared" si="19"/>
        <v/>
      </c>
      <c r="BS26" s="17" t="str">
        <f t="shared" si="20"/>
        <v/>
      </c>
      <c r="BT26" s="17" t="str">
        <f t="shared" si="21"/>
        <v/>
      </c>
      <c r="BU26" s="17">
        <f t="shared" si="22"/>
        <v>6.0743276823678515E-3</v>
      </c>
      <c r="BV26" s="17"/>
      <c r="BW26" s="17">
        <f t="shared" si="23"/>
        <v>3.7463500633574285E-3</v>
      </c>
      <c r="BX26" s="17">
        <f t="shared" si="24"/>
        <v>0</v>
      </c>
      <c r="BY26" s="17">
        <f t="shared" si="25"/>
        <v>0</v>
      </c>
      <c r="BZ26" s="17" t="str">
        <f t="shared" si="26"/>
        <v/>
      </c>
      <c r="CA26" s="17">
        <f t="shared" si="27"/>
        <v>0</v>
      </c>
      <c r="CB26" s="17">
        <f t="shared" si="28"/>
        <v>0</v>
      </c>
      <c r="CC26" s="17">
        <f t="shared" si="29"/>
        <v>0</v>
      </c>
      <c r="CD26" s="17">
        <f t="shared" si="30"/>
        <v>-4.5662100456620031E-3</v>
      </c>
      <c r="CE26" s="17">
        <f t="shared" si="31"/>
        <v>-5.0209205020919434E-3</v>
      </c>
      <c r="CF26" s="17">
        <f t="shared" si="32"/>
        <v>3.2959789057350501E-3</v>
      </c>
      <c r="CG26" s="17">
        <f t="shared" si="33"/>
        <v>-5.5643879173291159E-3</v>
      </c>
      <c r="CH26" s="17" t="str">
        <f t="shared" si="34"/>
        <v/>
      </c>
      <c r="CI26" s="17" t="str">
        <f t="shared" si="35"/>
        <v/>
      </c>
      <c r="CJ26" s="17" t="str">
        <f t="shared" si="36"/>
        <v/>
      </c>
    </row>
    <row r="27" spans="2:88" ht="15.75" hidden="1" thickBot="1" x14ac:dyDescent="0.3">
      <c r="B27" s="6" t="s">
        <v>59</v>
      </c>
      <c r="C27" s="5" t="s">
        <v>60</v>
      </c>
      <c r="D27" s="7">
        <v>71.45</v>
      </c>
      <c r="E27" s="8">
        <v>17590.990000000002</v>
      </c>
      <c r="F27" s="5">
        <v>0.05</v>
      </c>
      <c r="G27" s="5">
        <v>3.31</v>
      </c>
      <c r="H27" s="5">
        <v>3.31</v>
      </c>
      <c r="I27" s="5">
        <v>3.12</v>
      </c>
      <c r="J27" s="5">
        <v>2.14</v>
      </c>
      <c r="K27" s="5">
        <v>2.3199999999999998</v>
      </c>
      <c r="L27" s="5">
        <v>27.27</v>
      </c>
      <c r="M27" s="5">
        <v>15.32</v>
      </c>
      <c r="N27" s="5">
        <v>50.31</v>
      </c>
      <c r="O27" s="5">
        <v>21.33</v>
      </c>
      <c r="P27" s="5">
        <v>21.97</v>
      </c>
      <c r="Q27" s="5">
        <v>21.33</v>
      </c>
      <c r="R27" s="5">
        <v>20.75</v>
      </c>
      <c r="S27" s="5">
        <v>18.97</v>
      </c>
      <c r="T27" s="5">
        <v>2.31</v>
      </c>
      <c r="U27" s="5"/>
      <c r="V27" s="5"/>
      <c r="W27" s="5"/>
      <c r="X27" s="5">
        <v>3.38</v>
      </c>
      <c r="Y27" s="5">
        <v>2.99</v>
      </c>
      <c r="Z27" s="5">
        <v>2.86</v>
      </c>
      <c r="AA27" s="5">
        <v>4.51</v>
      </c>
      <c r="AB27" s="5">
        <v>11.72</v>
      </c>
      <c r="AC27" s="5">
        <v>9.14</v>
      </c>
      <c r="AD27" s="5">
        <v>9.61</v>
      </c>
      <c r="AF27" s="6" t="s">
        <v>59</v>
      </c>
      <c r="AG27" s="5" t="s">
        <v>60</v>
      </c>
      <c r="AH27" s="7">
        <v>71.45</v>
      </c>
      <c r="AI27" s="8">
        <v>17590.990000000002</v>
      </c>
      <c r="AJ27" s="5">
        <v>0.05</v>
      </c>
      <c r="AK27" s="5">
        <v>3.31</v>
      </c>
      <c r="AL27" s="5">
        <v>3.31</v>
      </c>
      <c r="AM27" s="5">
        <v>3.12</v>
      </c>
      <c r="AN27" s="5">
        <v>2.14</v>
      </c>
      <c r="AO27" s="5">
        <v>2.3199999999999998</v>
      </c>
      <c r="AP27" s="5">
        <v>27.32</v>
      </c>
      <c r="AQ27" s="5">
        <v>15.33</v>
      </c>
      <c r="AR27" s="5">
        <v>50.04</v>
      </c>
      <c r="AS27" s="5">
        <v>21.33</v>
      </c>
      <c r="AU27" s="5">
        <v>21.33</v>
      </c>
      <c r="AV27" s="5">
        <v>20.75</v>
      </c>
      <c r="AW27" s="5">
        <v>18.97</v>
      </c>
      <c r="AX27" s="5">
        <v>2.31</v>
      </c>
      <c r="AY27" s="5"/>
      <c r="AZ27" s="5"/>
      <c r="BA27" s="5"/>
      <c r="BB27" s="5">
        <v>3.38</v>
      </c>
      <c r="BC27" s="5">
        <v>2.99</v>
      </c>
      <c r="BD27" s="5">
        <v>2.86</v>
      </c>
      <c r="BE27" s="5">
        <v>4.51</v>
      </c>
      <c r="BF27" s="5"/>
      <c r="BG27" s="5"/>
      <c r="BH27" s="5"/>
      <c r="BJ27" s="17">
        <f t="shared" si="11"/>
        <v>0</v>
      </c>
      <c r="BK27" s="17">
        <f t="shared" si="12"/>
        <v>0</v>
      </c>
      <c r="BL27" s="17">
        <f t="shared" si="13"/>
        <v>0</v>
      </c>
      <c r="BM27" s="17">
        <f t="shared" si="14"/>
        <v>0</v>
      </c>
      <c r="BN27" s="17">
        <f t="shared" si="15"/>
        <v>0</v>
      </c>
      <c r="BO27" s="17">
        <f t="shared" si="16"/>
        <v>0</v>
      </c>
      <c r="BP27" s="17">
        <f t="shared" si="17"/>
        <v>0</v>
      </c>
      <c r="BQ27" s="17">
        <f t="shared" si="18"/>
        <v>0</v>
      </c>
      <c r="BR27" s="17">
        <f t="shared" si="19"/>
        <v>-1.8301610541727933E-3</v>
      </c>
      <c r="BS27" s="17">
        <f t="shared" si="20"/>
        <v>-6.5231572080885758E-4</v>
      </c>
      <c r="BT27" s="17">
        <f t="shared" si="21"/>
        <v>5.3956834532374728E-3</v>
      </c>
      <c r="BU27" s="17">
        <f t="shared" si="22"/>
        <v>0</v>
      </c>
      <c r="BV27" s="17"/>
      <c r="BW27" s="17">
        <f t="shared" si="23"/>
        <v>0</v>
      </c>
      <c r="BX27" s="17">
        <f t="shared" si="24"/>
        <v>0</v>
      </c>
      <c r="BY27" s="17">
        <f t="shared" si="25"/>
        <v>0</v>
      </c>
      <c r="BZ27" s="17">
        <f t="shared" si="26"/>
        <v>0</v>
      </c>
      <c r="CA27" s="17" t="str">
        <f t="shared" si="27"/>
        <v/>
      </c>
      <c r="CB27" s="17" t="str">
        <f t="shared" si="28"/>
        <v/>
      </c>
      <c r="CC27" s="17" t="str">
        <f t="shared" si="29"/>
        <v/>
      </c>
      <c r="CD27" s="17">
        <f t="shared" si="30"/>
        <v>0</v>
      </c>
      <c r="CE27" s="17">
        <f t="shared" si="31"/>
        <v>0</v>
      </c>
      <c r="CF27" s="17">
        <f t="shared" si="32"/>
        <v>0</v>
      </c>
      <c r="CG27" s="17">
        <f t="shared" si="33"/>
        <v>0</v>
      </c>
      <c r="CH27" s="17" t="str">
        <f t="shared" si="34"/>
        <v/>
      </c>
      <c r="CI27" s="17" t="str">
        <f t="shared" si="35"/>
        <v/>
      </c>
      <c r="CJ27" s="17" t="str">
        <f t="shared" si="36"/>
        <v/>
      </c>
    </row>
    <row r="28" spans="2:88" ht="21.75" hidden="1" thickBot="1" x14ac:dyDescent="0.3">
      <c r="B28" s="2" t="s">
        <v>61</v>
      </c>
      <c r="C28" s="1" t="s">
        <v>62</v>
      </c>
      <c r="D28" s="3">
        <v>81.39</v>
      </c>
      <c r="E28" s="4">
        <v>40220.42</v>
      </c>
      <c r="F28" s="1">
        <v>0.05</v>
      </c>
      <c r="G28" s="1">
        <v>2.1</v>
      </c>
      <c r="H28" s="1">
        <v>2.1</v>
      </c>
      <c r="I28" s="1">
        <v>2.86</v>
      </c>
      <c r="J28" s="1">
        <v>1.83</v>
      </c>
      <c r="K28" s="1">
        <v>1.56</v>
      </c>
      <c r="L28" s="1">
        <v>69.19</v>
      </c>
      <c r="M28" s="1">
        <v>15.18</v>
      </c>
      <c r="N28" s="1">
        <v>10.74</v>
      </c>
      <c r="O28" s="1">
        <v>20.98</v>
      </c>
      <c r="P28" s="1">
        <v>20.64</v>
      </c>
      <c r="Q28" s="1">
        <v>20.98</v>
      </c>
      <c r="R28" s="1">
        <v>18.940000000000001</v>
      </c>
      <c r="S28" s="1">
        <v>17.54</v>
      </c>
      <c r="T28" s="1">
        <v>2.06</v>
      </c>
      <c r="U28" s="1"/>
      <c r="V28" s="1"/>
      <c r="W28" s="1"/>
      <c r="X28" s="1">
        <v>2.81</v>
      </c>
      <c r="Y28" s="1">
        <v>2.59</v>
      </c>
      <c r="Z28" s="1">
        <v>2.61</v>
      </c>
      <c r="AA28" s="1">
        <v>4.2699999999999996</v>
      </c>
      <c r="AB28" s="1">
        <v>10.73</v>
      </c>
      <c r="AC28" s="1">
        <v>8.66</v>
      </c>
      <c r="AD28" s="1">
        <v>9.36</v>
      </c>
      <c r="AF28" s="2" t="s">
        <v>61</v>
      </c>
      <c r="AG28" s="1" t="s">
        <v>62</v>
      </c>
      <c r="AH28" s="3">
        <v>81.39</v>
      </c>
      <c r="AI28" s="4">
        <v>40220.449999999997</v>
      </c>
      <c r="AJ28" s="1">
        <v>0.05</v>
      </c>
      <c r="AK28" s="1">
        <v>2.92</v>
      </c>
      <c r="AL28" s="1">
        <v>2.1</v>
      </c>
      <c r="AM28" s="1">
        <v>2.86</v>
      </c>
      <c r="AN28" s="1">
        <v>1.83</v>
      </c>
      <c r="AO28" s="1">
        <v>1.94</v>
      </c>
      <c r="AP28" s="1">
        <v>23.66</v>
      </c>
      <c r="AQ28" s="1">
        <v>14.22</v>
      </c>
      <c r="AR28" s="1">
        <v>59.57</v>
      </c>
      <c r="AS28" s="1">
        <v>19.850000000000001</v>
      </c>
      <c r="AU28" s="1">
        <v>20.98</v>
      </c>
      <c r="AV28" s="1">
        <v>18.940000000000001</v>
      </c>
      <c r="AW28" s="1">
        <v>17.54</v>
      </c>
      <c r="AX28" s="1">
        <v>2.06</v>
      </c>
      <c r="AY28" s="1"/>
      <c r="AZ28" s="1"/>
      <c r="BA28" s="1"/>
      <c r="BB28" s="1">
        <v>2.81</v>
      </c>
      <c r="BC28" s="1">
        <v>2.59</v>
      </c>
      <c r="BD28" s="1">
        <v>2.62</v>
      </c>
      <c r="BE28" s="1">
        <v>4.2699999999999996</v>
      </c>
      <c r="BF28" s="1"/>
      <c r="BG28" s="1"/>
      <c r="BH28" s="1"/>
      <c r="BJ28" s="17">
        <f t="shared" si="11"/>
        <v>0</v>
      </c>
      <c r="BK28" s="17">
        <f t="shared" si="12"/>
        <v>-7.4588921801809399E-7</v>
      </c>
      <c r="BL28" s="17">
        <f t="shared" si="13"/>
        <v>0</v>
      </c>
      <c r="BM28" s="17">
        <f t="shared" si="14"/>
        <v>-0.28082191780821913</v>
      </c>
      <c r="BN28" s="17">
        <f t="shared" si="15"/>
        <v>0</v>
      </c>
      <c r="BO28" s="17">
        <f t="shared" si="16"/>
        <v>0</v>
      </c>
      <c r="BP28" s="17">
        <f t="shared" si="17"/>
        <v>0</v>
      </c>
      <c r="BQ28" s="17">
        <f t="shared" si="18"/>
        <v>-0.19587628865979376</v>
      </c>
      <c r="BR28" s="17">
        <f t="shared" si="19"/>
        <v>1.9243448858833474</v>
      </c>
      <c r="BS28" s="17">
        <f t="shared" si="20"/>
        <v>6.751054852320669E-2</v>
      </c>
      <c r="BT28" s="17">
        <f t="shared" si="21"/>
        <v>-0.81970790666442839</v>
      </c>
      <c r="BU28" s="17">
        <f t="shared" si="22"/>
        <v>5.6926952141057884E-2</v>
      </c>
      <c r="BV28" s="17"/>
      <c r="BW28" s="17">
        <f t="shared" si="23"/>
        <v>0</v>
      </c>
      <c r="BX28" s="17">
        <f t="shared" si="24"/>
        <v>0</v>
      </c>
      <c r="BY28" s="17">
        <f t="shared" si="25"/>
        <v>0</v>
      </c>
      <c r="BZ28" s="17">
        <f t="shared" si="26"/>
        <v>0</v>
      </c>
      <c r="CA28" s="17" t="str">
        <f t="shared" si="27"/>
        <v/>
      </c>
      <c r="CB28" s="17" t="str">
        <f t="shared" si="28"/>
        <v/>
      </c>
      <c r="CC28" s="17" t="str">
        <f t="shared" si="29"/>
        <v/>
      </c>
      <c r="CD28" s="17">
        <f t="shared" si="30"/>
        <v>0</v>
      </c>
      <c r="CE28" s="17">
        <f t="shared" si="31"/>
        <v>0</v>
      </c>
      <c r="CF28" s="17">
        <f t="shared" si="32"/>
        <v>-3.8167938931298589E-3</v>
      </c>
      <c r="CG28" s="17">
        <f t="shared" si="33"/>
        <v>0</v>
      </c>
      <c r="CH28" s="17" t="str">
        <f t="shared" si="34"/>
        <v/>
      </c>
      <c r="CI28" s="17" t="str">
        <f t="shared" si="35"/>
        <v/>
      </c>
      <c r="CJ28" s="17" t="str">
        <f t="shared" si="36"/>
        <v/>
      </c>
    </row>
    <row r="29" spans="2:88" ht="15.75" hidden="1" thickBot="1" x14ac:dyDescent="0.3">
      <c r="B29" s="6" t="s">
        <v>63</v>
      </c>
      <c r="C29" s="5" t="s">
        <v>64</v>
      </c>
      <c r="D29" s="7">
        <v>12.94</v>
      </c>
      <c r="E29" s="8">
        <v>8591.5499999999993</v>
      </c>
      <c r="F29" s="5">
        <v>0.03</v>
      </c>
      <c r="G29" s="5">
        <v>0.31</v>
      </c>
      <c r="H29" s="5">
        <v>0.31</v>
      </c>
      <c r="I29" s="5">
        <v>0.9</v>
      </c>
      <c r="J29" s="5">
        <v>0.61</v>
      </c>
      <c r="K29" s="5">
        <v>0.28999999999999998</v>
      </c>
      <c r="L29" s="10">
        <v>1152</v>
      </c>
      <c r="M29" s="5">
        <v>7.77</v>
      </c>
      <c r="N29" s="5">
        <v>1.83</v>
      </c>
      <c r="O29" s="5">
        <v>28.76</v>
      </c>
      <c r="P29" s="5">
        <v>11.44</v>
      </c>
      <c r="Q29" s="5">
        <v>28.76</v>
      </c>
      <c r="R29" s="5">
        <v>9.18</v>
      </c>
      <c r="S29" s="5">
        <v>8.36</v>
      </c>
      <c r="T29" s="5">
        <v>5.88</v>
      </c>
      <c r="U29" s="5"/>
      <c r="V29" s="5"/>
      <c r="W29" s="5"/>
      <c r="X29" s="5">
        <v>0.89</v>
      </c>
      <c r="Y29" s="5">
        <v>0.85</v>
      </c>
      <c r="Z29" s="5">
        <v>1.05</v>
      </c>
      <c r="AA29" s="5">
        <v>2.67</v>
      </c>
      <c r="AB29" s="5">
        <v>14.4</v>
      </c>
      <c r="AC29" s="5">
        <v>5.67</v>
      </c>
      <c r="AD29" s="5">
        <v>4.8099999999999996</v>
      </c>
      <c r="AF29" s="6" t="s">
        <v>63</v>
      </c>
      <c r="AG29" s="5" t="s">
        <v>64</v>
      </c>
      <c r="AH29" s="7">
        <v>12.94</v>
      </c>
      <c r="AI29" s="8">
        <v>8591.5499999999993</v>
      </c>
      <c r="AJ29" s="5">
        <v>0.05</v>
      </c>
      <c r="AK29" s="5">
        <v>0.35</v>
      </c>
      <c r="AL29" s="5">
        <v>0.31</v>
      </c>
      <c r="AM29" s="5">
        <v>0.9</v>
      </c>
      <c r="AN29" s="5">
        <v>0.61</v>
      </c>
      <c r="AO29" s="5">
        <v>0.32</v>
      </c>
      <c r="AP29" s="5">
        <v>23.7</v>
      </c>
      <c r="AQ29" s="5">
        <v>6.24</v>
      </c>
      <c r="AR29" s="5">
        <v>70.069999999999993</v>
      </c>
      <c r="AS29" s="5">
        <v>18.48</v>
      </c>
      <c r="AU29" s="5">
        <v>28.52</v>
      </c>
      <c r="AV29" s="5">
        <v>9.18</v>
      </c>
      <c r="AW29" s="5">
        <v>8.36</v>
      </c>
      <c r="AX29" s="5">
        <v>5.85</v>
      </c>
      <c r="AY29" s="5"/>
      <c r="AZ29" s="5"/>
      <c r="BA29" s="5"/>
      <c r="BB29" s="5">
        <v>0.89</v>
      </c>
      <c r="BC29" s="5">
        <v>0.84</v>
      </c>
      <c r="BD29" s="5">
        <v>1.06</v>
      </c>
      <c r="BE29" s="5">
        <v>2.67</v>
      </c>
      <c r="BF29" s="5"/>
      <c r="BG29" s="5"/>
      <c r="BH29" s="5"/>
      <c r="BJ29" s="17">
        <f t="shared" si="11"/>
        <v>0</v>
      </c>
      <c r="BK29" s="17">
        <f t="shared" si="12"/>
        <v>0</v>
      </c>
      <c r="BL29" s="17">
        <f t="shared" si="13"/>
        <v>-0.40000000000000008</v>
      </c>
      <c r="BM29" s="17">
        <f t="shared" si="14"/>
        <v>-0.11428571428571424</v>
      </c>
      <c r="BN29" s="17">
        <f t="shared" si="15"/>
        <v>0</v>
      </c>
      <c r="BO29" s="17">
        <f t="shared" si="16"/>
        <v>0</v>
      </c>
      <c r="BP29" s="17">
        <f t="shared" si="17"/>
        <v>0</v>
      </c>
      <c r="BQ29" s="17">
        <f t="shared" si="18"/>
        <v>-9.3750000000000083E-2</v>
      </c>
      <c r="BR29" s="17">
        <f t="shared" si="19"/>
        <v>47.607594936708857</v>
      </c>
      <c r="BS29" s="17">
        <f t="shared" si="20"/>
        <v>0.24519230769230757</v>
      </c>
      <c r="BT29" s="17">
        <f t="shared" si="21"/>
        <v>-0.97388325959754529</v>
      </c>
      <c r="BU29" s="17">
        <f t="shared" si="22"/>
        <v>0.55627705627705637</v>
      </c>
      <c r="BV29" s="17"/>
      <c r="BW29" s="17">
        <f t="shared" si="23"/>
        <v>8.415147265077208E-3</v>
      </c>
      <c r="BX29" s="17">
        <f t="shared" si="24"/>
        <v>0</v>
      </c>
      <c r="BY29" s="17">
        <f t="shared" si="25"/>
        <v>0</v>
      </c>
      <c r="BZ29" s="17">
        <f t="shared" si="26"/>
        <v>5.1282051282051707E-3</v>
      </c>
      <c r="CA29" s="17" t="str">
        <f t="shared" si="27"/>
        <v/>
      </c>
      <c r="CB29" s="17" t="str">
        <f t="shared" si="28"/>
        <v/>
      </c>
      <c r="CC29" s="17" t="str">
        <f t="shared" si="29"/>
        <v/>
      </c>
      <c r="CD29" s="17">
        <f t="shared" si="30"/>
        <v>0</v>
      </c>
      <c r="CE29" s="17">
        <f t="shared" si="31"/>
        <v>1.1904761904761916E-2</v>
      </c>
      <c r="CF29" s="17">
        <f t="shared" si="32"/>
        <v>-9.4339622641509517E-3</v>
      </c>
      <c r="CG29" s="17">
        <f t="shared" si="33"/>
        <v>0</v>
      </c>
      <c r="CH29" s="17" t="str">
        <f t="shared" si="34"/>
        <v/>
      </c>
      <c r="CI29" s="17" t="str">
        <f t="shared" si="35"/>
        <v/>
      </c>
      <c r="CJ29" s="17" t="str">
        <f t="shared" si="36"/>
        <v/>
      </c>
    </row>
    <row r="30" spans="2:88" ht="15.75" hidden="1" thickBot="1" x14ac:dyDescent="0.3">
      <c r="B30" s="2" t="s">
        <v>65</v>
      </c>
      <c r="C30" s="1" t="s">
        <v>66</v>
      </c>
      <c r="D30" s="3">
        <v>36.619999999999997</v>
      </c>
      <c r="E30" s="4">
        <v>26307.15</v>
      </c>
      <c r="F30" s="1">
        <v>0.11</v>
      </c>
      <c r="G30" s="1">
        <v>1.24</v>
      </c>
      <c r="H30" s="1">
        <v>1.24</v>
      </c>
      <c r="I30" s="1">
        <v>75.14</v>
      </c>
      <c r="J30" s="1">
        <v>2.67</v>
      </c>
      <c r="K30" s="1">
        <v>0.88</v>
      </c>
      <c r="L30" s="1">
        <v>13.54</v>
      </c>
      <c r="M30" s="1">
        <v>6.79</v>
      </c>
      <c r="N30" s="1">
        <v>36.03</v>
      </c>
      <c r="O30" s="1">
        <v>9.2200000000000006</v>
      </c>
      <c r="P30" s="1">
        <v>12.38</v>
      </c>
      <c r="Q30" s="1">
        <v>9.2200000000000006</v>
      </c>
      <c r="R30" s="1">
        <v>8.4600000000000009</v>
      </c>
      <c r="S30" s="1">
        <v>8.2100000000000009</v>
      </c>
      <c r="T30" s="1"/>
      <c r="U30" s="1"/>
      <c r="V30" s="1"/>
      <c r="W30" s="1">
        <v>6.9</v>
      </c>
      <c r="X30" s="1">
        <v>1.29</v>
      </c>
      <c r="Y30" s="1">
        <v>1.22</v>
      </c>
      <c r="Z30" s="1">
        <v>1.76</v>
      </c>
      <c r="AA30" s="1">
        <v>1.53</v>
      </c>
      <c r="AB30" s="1"/>
      <c r="AC30" s="1"/>
      <c r="AD30" s="1">
        <v>8.67</v>
      </c>
      <c r="AF30" s="2" t="s">
        <v>65</v>
      </c>
      <c r="AG30" s="1" t="s">
        <v>66</v>
      </c>
      <c r="AH30" s="3">
        <v>36.619999999999997</v>
      </c>
      <c r="AI30" s="4">
        <v>26307.15</v>
      </c>
      <c r="AJ30" s="1">
        <v>0.11</v>
      </c>
      <c r="AK30" s="1">
        <v>1.4</v>
      </c>
      <c r="AL30" s="1">
        <v>1.24</v>
      </c>
      <c r="AM30" s="1">
        <v>75.14</v>
      </c>
      <c r="AN30" s="1">
        <v>2.67</v>
      </c>
      <c r="AO30" s="1">
        <v>0.95</v>
      </c>
      <c r="AP30" s="1">
        <v>13.24</v>
      </c>
      <c r="AQ30" s="1">
        <v>6.76</v>
      </c>
      <c r="AR30" s="1">
        <v>35.99</v>
      </c>
      <c r="AS30" s="1">
        <v>9.09</v>
      </c>
      <c r="AU30" s="1">
        <v>9.2200000000000006</v>
      </c>
      <c r="AV30" s="1">
        <v>8.4600000000000009</v>
      </c>
      <c r="AW30" s="1">
        <v>8.2100000000000009</v>
      </c>
      <c r="AX30" s="1"/>
      <c r="AY30" s="1">
        <v>5.45</v>
      </c>
      <c r="AZ30" s="1">
        <v>5.85</v>
      </c>
      <c r="BA30" s="1">
        <v>6.9</v>
      </c>
      <c r="BB30" s="1">
        <v>1.23</v>
      </c>
      <c r="BC30" s="1">
        <v>1.2</v>
      </c>
      <c r="BD30" s="1">
        <v>1.7</v>
      </c>
      <c r="BE30" s="1">
        <v>1.5</v>
      </c>
      <c r="BF30" s="1"/>
      <c r="BG30" s="1"/>
      <c r="BH30" s="1"/>
      <c r="BJ30" s="17">
        <f t="shared" si="11"/>
        <v>0</v>
      </c>
      <c r="BK30" s="17">
        <f t="shared" si="12"/>
        <v>0</v>
      </c>
      <c r="BL30" s="17">
        <f t="shared" si="13"/>
        <v>0</v>
      </c>
      <c r="BM30" s="17">
        <f t="shared" si="14"/>
        <v>-0.11428571428571424</v>
      </c>
      <c r="BN30" s="17">
        <f t="shared" si="15"/>
        <v>0</v>
      </c>
      <c r="BO30" s="17">
        <f t="shared" si="16"/>
        <v>0</v>
      </c>
      <c r="BP30" s="17">
        <f t="shared" si="17"/>
        <v>0</v>
      </c>
      <c r="BQ30" s="17">
        <f t="shared" si="18"/>
        <v>-7.3684210526315741E-2</v>
      </c>
      <c r="BR30" s="17">
        <f t="shared" si="19"/>
        <v>2.2658610271903242E-2</v>
      </c>
      <c r="BS30" s="17">
        <f t="shared" si="20"/>
        <v>4.4378698224852436E-3</v>
      </c>
      <c r="BT30" s="17">
        <f t="shared" si="21"/>
        <v>1.1114198388440996E-3</v>
      </c>
      <c r="BU30" s="17">
        <f t="shared" si="22"/>
        <v>1.4301430143014387E-2</v>
      </c>
      <c r="BV30" s="17"/>
      <c r="BW30" s="17">
        <f t="shared" si="23"/>
        <v>0</v>
      </c>
      <c r="BX30" s="17">
        <f t="shared" si="24"/>
        <v>0</v>
      </c>
      <c r="BY30" s="17">
        <f t="shared" si="25"/>
        <v>0</v>
      </c>
      <c r="BZ30" s="17" t="str">
        <f t="shared" si="26"/>
        <v/>
      </c>
      <c r="CA30" s="17" t="str">
        <f t="shared" si="27"/>
        <v/>
      </c>
      <c r="CB30" s="17" t="str">
        <f t="shared" si="28"/>
        <v/>
      </c>
      <c r="CC30" s="17">
        <f t="shared" si="29"/>
        <v>0</v>
      </c>
      <c r="CD30" s="17">
        <f t="shared" si="30"/>
        <v>4.8780487804878092E-2</v>
      </c>
      <c r="CE30" s="17">
        <f t="shared" si="31"/>
        <v>1.6666666666666684E-2</v>
      </c>
      <c r="CF30" s="17">
        <f t="shared" si="32"/>
        <v>3.5294117647058858E-2</v>
      </c>
      <c r="CG30" s="17">
        <f t="shared" si="33"/>
        <v>2.0000000000000018E-2</v>
      </c>
      <c r="CH30" s="17" t="str">
        <f t="shared" si="34"/>
        <v/>
      </c>
      <c r="CI30" s="17" t="str">
        <f t="shared" si="35"/>
        <v/>
      </c>
      <c r="CJ30" s="17" t="str">
        <f t="shared" si="36"/>
        <v/>
      </c>
    </row>
    <row r="31" spans="2:88" ht="15.75" hidden="1" thickBot="1" x14ac:dyDescent="0.3">
      <c r="B31" s="6" t="s">
        <v>67</v>
      </c>
      <c r="C31" s="5" t="s">
        <v>68</v>
      </c>
      <c r="D31" s="7">
        <v>189.74</v>
      </c>
      <c r="E31" s="8">
        <v>62348.57</v>
      </c>
      <c r="F31" s="9">
        <v>-0.08</v>
      </c>
      <c r="G31" s="5"/>
      <c r="H31" s="5"/>
      <c r="I31" s="5">
        <v>1.18</v>
      </c>
      <c r="J31" s="5">
        <v>1.01</v>
      </c>
      <c r="K31" s="5"/>
      <c r="L31" s="5"/>
      <c r="M31" s="5"/>
      <c r="N31" s="5"/>
      <c r="O31" s="5"/>
      <c r="P31" s="5"/>
      <c r="Q31" s="5"/>
      <c r="R31" s="5">
        <v>11.59</v>
      </c>
      <c r="S31" s="5">
        <v>10.6</v>
      </c>
      <c r="T31" s="5"/>
      <c r="U31" s="5">
        <v>12.02</v>
      </c>
      <c r="V31" s="5">
        <v>10.58</v>
      </c>
      <c r="W31" s="5">
        <v>11.27</v>
      </c>
      <c r="X31" s="5">
        <v>3.61</v>
      </c>
      <c r="Y31" s="5">
        <v>3.86</v>
      </c>
      <c r="Z31" s="5">
        <v>3.09</v>
      </c>
      <c r="AA31" s="5">
        <v>5.01</v>
      </c>
      <c r="AB31" s="5">
        <v>12.47</v>
      </c>
      <c r="AC31" s="5">
        <v>76.599999999999994</v>
      </c>
      <c r="AD31" s="5">
        <v>29</v>
      </c>
      <c r="AF31" s="6" t="s">
        <v>67</v>
      </c>
      <c r="AG31" s="5" t="s">
        <v>68</v>
      </c>
      <c r="AH31" s="7">
        <v>189.74</v>
      </c>
      <c r="AI31" s="8">
        <v>62348.57</v>
      </c>
      <c r="AJ31" s="9">
        <v>-0.02</v>
      </c>
      <c r="AK31" s="5"/>
      <c r="AL31" s="5"/>
      <c r="AM31" s="5">
        <v>1.18</v>
      </c>
      <c r="AN31" s="5">
        <v>1.01</v>
      </c>
      <c r="AO31" s="5"/>
      <c r="AP31" s="5"/>
      <c r="AQ31" s="5"/>
      <c r="AR31" s="5"/>
      <c r="AS31" s="5"/>
      <c r="AU31" s="5"/>
      <c r="AV31" s="5">
        <v>11.59</v>
      </c>
      <c r="AW31" s="5">
        <v>10.6</v>
      </c>
      <c r="AX31" s="5"/>
      <c r="AY31" s="5">
        <v>12.14</v>
      </c>
      <c r="AZ31" s="5">
        <v>10.69</v>
      </c>
      <c r="BA31" s="5">
        <v>11.27</v>
      </c>
      <c r="BB31" s="5">
        <v>3.61</v>
      </c>
      <c r="BC31" s="5">
        <v>3.87</v>
      </c>
      <c r="BD31" s="5">
        <v>3.09</v>
      </c>
      <c r="BE31" s="5">
        <v>5.03</v>
      </c>
      <c r="BF31" s="5"/>
      <c r="BG31" s="5"/>
      <c r="BH31" s="5"/>
      <c r="BJ31" s="17">
        <f t="shared" si="11"/>
        <v>0</v>
      </c>
      <c r="BK31" s="17">
        <f t="shared" si="12"/>
        <v>0</v>
      </c>
      <c r="BL31" s="17">
        <f t="shared" si="13"/>
        <v>3</v>
      </c>
      <c r="BM31" s="17" t="str">
        <f t="shared" si="14"/>
        <v/>
      </c>
      <c r="BN31" s="17" t="str">
        <f t="shared" si="15"/>
        <v/>
      </c>
      <c r="BO31" s="17">
        <f t="shared" si="16"/>
        <v>0</v>
      </c>
      <c r="BP31" s="17">
        <f t="shared" si="17"/>
        <v>0</v>
      </c>
      <c r="BQ31" s="17" t="str">
        <f t="shared" si="18"/>
        <v/>
      </c>
      <c r="BR31" s="17" t="str">
        <f t="shared" si="19"/>
        <v/>
      </c>
      <c r="BS31" s="17" t="str">
        <f t="shared" si="20"/>
        <v/>
      </c>
      <c r="BT31" s="17" t="str">
        <f t="shared" si="21"/>
        <v/>
      </c>
      <c r="BU31" s="17" t="str">
        <f t="shared" si="22"/>
        <v/>
      </c>
      <c r="BV31" s="17"/>
      <c r="BW31" s="17" t="str">
        <f t="shared" si="23"/>
        <v/>
      </c>
      <c r="BX31" s="17">
        <f t="shared" si="24"/>
        <v>0</v>
      </c>
      <c r="BY31" s="17">
        <f t="shared" si="25"/>
        <v>0</v>
      </c>
      <c r="BZ31" s="17" t="str">
        <f t="shared" si="26"/>
        <v/>
      </c>
      <c r="CA31" s="17">
        <f t="shared" si="27"/>
        <v>-9.8846787479407727E-3</v>
      </c>
      <c r="CB31" s="17">
        <f t="shared" si="28"/>
        <v>-1.0289990645462996E-2</v>
      </c>
      <c r="CC31" s="17">
        <f t="shared" si="29"/>
        <v>0</v>
      </c>
      <c r="CD31" s="17">
        <f t="shared" si="30"/>
        <v>0</v>
      </c>
      <c r="CE31" s="17">
        <f t="shared" si="31"/>
        <v>-2.5839793281654342E-3</v>
      </c>
      <c r="CF31" s="17">
        <f t="shared" si="32"/>
        <v>0</v>
      </c>
      <c r="CG31" s="17">
        <f t="shared" si="33"/>
        <v>-3.976143141153173E-3</v>
      </c>
      <c r="CH31" s="17" t="str">
        <f t="shared" si="34"/>
        <v/>
      </c>
      <c r="CI31" s="17" t="str">
        <f t="shared" si="35"/>
        <v/>
      </c>
      <c r="CJ31" s="17" t="str">
        <f t="shared" si="36"/>
        <v/>
      </c>
    </row>
    <row r="32" spans="2:88" ht="21.75" hidden="1" thickBot="1" x14ac:dyDescent="0.3">
      <c r="B32" s="2" t="s">
        <v>69</v>
      </c>
      <c r="C32" s="1" t="s">
        <v>70</v>
      </c>
      <c r="D32" s="3">
        <v>23.9</v>
      </c>
      <c r="E32" s="4">
        <v>20792.98</v>
      </c>
      <c r="F32" s="1">
        <v>0.15</v>
      </c>
      <c r="G32" s="1">
        <v>0.43</v>
      </c>
      <c r="H32" s="1">
        <v>0.45</v>
      </c>
      <c r="I32" s="1">
        <v>1.34</v>
      </c>
      <c r="J32" s="1">
        <v>0.55000000000000004</v>
      </c>
      <c r="K32" s="1">
        <v>0.32</v>
      </c>
      <c r="L32" s="1"/>
      <c r="M32" s="1"/>
      <c r="N32" s="1"/>
      <c r="O32" s="1">
        <v>6.49</v>
      </c>
      <c r="P32" s="1"/>
      <c r="Q32" s="1">
        <v>6.39</v>
      </c>
      <c r="R32" s="1">
        <v>6.31</v>
      </c>
      <c r="S32" s="1">
        <v>4.99</v>
      </c>
      <c r="T32" s="1">
        <v>0.36</v>
      </c>
      <c r="U32" s="1"/>
      <c r="V32" s="1"/>
      <c r="W32" s="1"/>
      <c r="X32" s="1">
        <v>0.48</v>
      </c>
      <c r="Y32" s="1">
        <v>0.43</v>
      </c>
      <c r="Z32" s="1">
        <v>0.88</v>
      </c>
      <c r="AA32" s="1">
        <v>1.17</v>
      </c>
      <c r="AB32" s="1">
        <v>2.71</v>
      </c>
      <c r="AC32" s="1">
        <v>2.35</v>
      </c>
      <c r="AD32" s="1">
        <v>7.65</v>
      </c>
      <c r="AF32" s="2" t="s">
        <v>69</v>
      </c>
      <c r="AG32" s="1" t="s">
        <v>70</v>
      </c>
      <c r="AH32" s="3">
        <v>23.9</v>
      </c>
      <c r="AI32" s="4">
        <v>20792.98</v>
      </c>
      <c r="AJ32" s="1">
        <v>0.16</v>
      </c>
      <c r="AK32" s="1">
        <v>0.53</v>
      </c>
      <c r="AL32" s="1">
        <v>0.45</v>
      </c>
      <c r="AM32" s="1">
        <v>1.34</v>
      </c>
      <c r="AN32" s="1">
        <v>0.55000000000000004</v>
      </c>
      <c r="AO32" s="1">
        <v>0.36</v>
      </c>
      <c r="AP32" s="1"/>
      <c r="AQ32" s="1"/>
      <c r="AR32" s="1"/>
      <c r="AS32" s="1">
        <v>6.13</v>
      </c>
      <c r="AU32" s="1">
        <v>6.39</v>
      </c>
      <c r="AV32" s="1">
        <v>6.31</v>
      </c>
      <c r="AW32" s="1">
        <v>4.99</v>
      </c>
      <c r="AX32" s="1">
        <v>0.35</v>
      </c>
      <c r="AY32" s="1"/>
      <c r="AZ32" s="1"/>
      <c r="BA32" s="1"/>
      <c r="BB32" s="1">
        <v>0.44</v>
      </c>
      <c r="BC32" s="1">
        <v>0.43</v>
      </c>
      <c r="BD32" s="1">
        <v>0.89</v>
      </c>
      <c r="BE32" s="1">
        <v>1.1000000000000001</v>
      </c>
      <c r="BF32" s="1"/>
      <c r="BG32" s="1"/>
      <c r="BH32" s="1"/>
      <c r="BJ32" s="17">
        <f t="shared" si="11"/>
        <v>0</v>
      </c>
      <c r="BK32" s="17">
        <f t="shared" si="12"/>
        <v>0</v>
      </c>
      <c r="BL32" s="17">
        <f t="shared" si="13"/>
        <v>-6.2500000000000056E-2</v>
      </c>
      <c r="BM32" s="17">
        <f t="shared" si="14"/>
        <v>-0.18867924528301891</v>
      </c>
      <c r="BN32" s="17">
        <f t="shared" si="15"/>
        <v>0</v>
      </c>
      <c r="BO32" s="17">
        <f t="shared" si="16"/>
        <v>0</v>
      </c>
      <c r="BP32" s="17">
        <f t="shared" si="17"/>
        <v>0</v>
      </c>
      <c r="BQ32" s="17">
        <f t="shared" si="18"/>
        <v>-0.11111111111111106</v>
      </c>
      <c r="BR32" s="17" t="str">
        <f t="shared" si="19"/>
        <v/>
      </c>
      <c r="BS32" s="17" t="str">
        <f t="shared" si="20"/>
        <v/>
      </c>
      <c r="BT32" s="17" t="str">
        <f t="shared" si="21"/>
        <v/>
      </c>
      <c r="BU32" s="17">
        <f t="shared" si="22"/>
        <v>5.8727569331158289E-2</v>
      </c>
      <c r="BV32" s="17"/>
      <c r="BW32" s="17">
        <f t="shared" si="23"/>
        <v>0</v>
      </c>
      <c r="BX32" s="17">
        <f t="shared" si="24"/>
        <v>0</v>
      </c>
      <c r="BY32" s="17">
        <f t="shared" si="25"/>
        <v>0</v>
      </c>
      <c r="BZ32" s="17">
        <f t="shared" si="26"/>
        <v>2.8571428571428598E-2</v>
      </c>
      <c r="CA32" s="17" t="str">
        <f t="shared" si="27"/>
        <v/>
      </c>
      <c r="CB32" s="17" t="str">
        <f t="shared" si="28"/>
        <v/>
      </c>
      <c r="CC32" s="17" t="str">
        <f t="shared" si="29"/>
        <v/>
      </c>
      <c r="CD32" s="17">
        <f t="shared" si="30"/>
        <v>9.090909090909087E-2</v>
      </c>
      <c r="CE32" s="17">
        <f t="shared" si="31"/>
        <v>0</v>
      </c>
      <c r="CF32" s="17">
        <f t="shared" si="32"/>
        <v>-1.1235955056179785E-2</v>
      </c>
      <c r="CG32" s="17">
        <f t="shared" si="33"/>
        <v>6.3636363636363491E-2</v>
      </c>
      <c r="CH32" s="17" t="str">
        <f t="shared" si="34"/>
        <v/>
      </c>
      <c r="CI32" s="17" t="str">
        <f t="shared" si="35"/>
        <v/>
      </c>
      <c r="CJ32" s="17" t="str">
        <f t="shared" si="36"/>
        <v/>
      </c>
    </row>
    <row r="33" spans="2:88" ht="21.75" hidden="1" thickBot="1" x14ac:dyDescent="0.3">
      <c r="B33" s="6" t="s">
        <v>71</v>
      </c>
      <c r="C33" s="5" t="s">
        <v>72</v>
      </c>
      <c r="D33" s="7">
        <v>36.47</v>
      </c>
      <c r="E33" s="8">
        <v>5429.84</v>
      </c>
      <c r="F33" s="5">
        <v>0.09</v>
      </c>
      <c r="G33" s="5">
        <v>2.5299999999999998</v>
      </c>
      <c r="H33" s="5">
        <v>2.5299999999999998</v>
      </c>
      <c r="I33" s="5">
        <v>34.83</v>
      </c>
      <c r="J33" s="5">
        <v>17.45</v>
      </c>
      <c r="K33" s="5">
        <v>1.27</v>
      </c>
      <c r="L33" s="5">
        <v>40.51</v>
      </c>
      <c r="M33" s="5">
        <v>7.54</v>
      </c>
      <c r="N33" s="5">
        <v>11.81</v>
      </c>
      <c r="O33" s="5">
        <v>11.43</v>
      </c>
      <c r="P33" s="5">
        <v>8.85</v>
      </c>
      <c r="Q33" s="5">
        <v>11.43</v>
      </c>
      <c r="R33" s="5">
        <v>21.88</v>
      </c>
      <c r="S33" s="5">
        <v>157.19999999999999</v>
      </c>
      <c r="T33" s="5">
        <v>3.11</v>
      </c>
      <c r="U33" s="5">
        <v>36.18</v>
      </c>
      <c r="V33" s="5">
        <v>41.74</v>
      </c>
      <c r="W33" s="5">
        <v>49.64</v>
      </c>
      <c r="X33" s="5">
        <v>5.82</v>
      </c>
      <c r="Y33" s="5">
        <v>5.84</v>
      </c>
      <c r="Z33" s="5">
        <v>7.48</v>
      </c>
      <c r="AA33" s="5">
        <v>10.58</v>
      </c>
      <c r="AB33" s="5">
        <v>5.69</v>
      </c>
      <c r="AC33" s="5">
        <v>6.11</v>
      </c>
      <c r="AD33" s="5">
        <v>6.82</v>
      </c>
      <c r="AF33" s="6" t="s">
        <v>71</v>
      </c>
      <c r="AG33" s="5" t="s">
        <v>72</v>
      </c>
      <c r="AH33" s="7">
        <v>36.47</v>
      </c>
      <c r="AI33" s="8">
        <v>5429.84</v>
      </c>
      <c r="AJ33" s="5">
        <v>0.09</v>
      </c>
      <c r="AK33" s="5">
        <v>2.5299999999999998</v>
      </c>
      <c r="AL33" s="5">
        <v>2.5299999999999998</v>
      </c>
      <c r="AM33" s="5">
        <v>34.83</v>
      </c>
      <c r="AN33" s="5">
        <v>17.45</v>
      </c>
      <c r="AO33" s="5">
        <v>1.27</v>
      </c>
      <c r="AP33" s="5">
        <v>449.96</v>
      </c>
      <c r="AQ33" s="5">
        <v>11.02</v>
      </c>
      <c r="AR33" s="5">
        <v>0.09</v>
      </c>
      <c r="AS33" s="5">
        <v>11.44</v>
      </c>
      <c r="AU33" s="5">
        <v>11.44</v>
      </c>
      <c r="AV33" s="5">
        <v>21.88</v>
      </c>
      <c r="AW33" s="5">
        <v>157.19999999999999</v>
      </c>
      <c r="AX33" s="5">
        <v>3.19</v>
      </c>
      <c r="AY33" s="5"/>
      <c r="AZ33" s="5"/>
      <c r="BA33" s="5"/>
      <c r="BB33" s="5">
        <v>5.94</v>
      </c>
      <c r="BC33" s="5">
        <v>5.93</v>
      </c>
      <c r="BD33" s="5">
        <v>7.58</v>
      </c>
      <c r="BE33" s="5">
        <v>10.73</v>
      </c>
      <c r="BF33" s="5"/>
      <c r="BG33" s="5"/>
      <c r="BH33" s="5"/>
      <c r="BJ33" s="17">
        <f t="shared" si="11"/>
        <v>0</v>
      </c>
      <c r="BK33" s="17">
        <f t="shared" si="12"/>
        <v>0</v>
      </c>
      <c r="BL33" s="17">
        <f t="shared" si="13"/>
        <v>0</v>
      </c>
      <c r="BM33" s="17">
        <f t="shared" si="14"/>
        <v>0</v>
      </c>
      <c r="BN33" s="17">
        <f t="shared" si="15"/>
        <v>0</v>
      </c>
      <c r="BO33" s="17">
        <f t="shared" si="16"/>
        <v>0</v>
      </c>
      <c r="BP33" s="17">
        <f t="shared" si="17"/>
        <v>0</v>
      </c>
      <c r="BQ33" s="17">
        <f t="shared" si="18"/>
        <v>0</v>
      </c>
      <c r="BR33" s="17">
        <f t="shared" si="19"/>
        <v>-0.9099697750911192</v>
      </c>
      <c r="BS33" s="17">
        <f t="shared" si="20"/>
        <v>-0.31578947368421051</v>
      </c>
      <c r="BT33" s="17">
        <f t="shared" si="21"/>
        <v>130.22222222222223</v>
      </c>
      <c r="BU33" s="17">
        <f t="shared" si="22"/>
        <v>-8.7412587412585548E-4</v>
      </c>
      <c r="BV33" s="17"/>
      <c r="BW33" s="17">
        <f t="shared" si="23"/>
        <v>-8.7412587412585548E-4</v>
      </c>
      <c r="BX33" s="17">
        <f t="shared" si="24"/>
        <v>0</v>
      </c>
      <c r="BY33" s="17">
        <f t="shared" si="25"/>
        <v>0</v>
      </c>
      <c r="BZ33" s="17">
        <f t="shared" si="26"/>
        <v>-2.5078369905956136E-2</v>
      </c>
      <c r="CA33" s="17" t="str">
        <f t="shared" si="27"/>
        <v/>
      </c>
      <c r="CB33" s="17" t="str">
        <f t="shared" si="28"/>
        <v/>
      </c>
      <c r="CC33" s="17" t="str">
        <f t="shared" si="29"/>
        <v/>
      </c>
      <c r="CD33" s="17">
        <f t="shared" si="30"/>
        <v>-2.0202020202020218E-2</v>
      </c>
      <c r="CE33" s="17">
        <f t="shared" si="31"/>
        <v>-1.5177065767284968E-2</v>
      </c>
      <c r="CF33" s="17">
        <f t="shared" si="32"/>
        <v>-1.319261213720312E-2</v>
      </c>
      <c r="CG33" s="17">
        <f t="shared" si="33"/>
        <v>-1.397949673811746E-2</v>
      </c>
      <c r="CH33" s="17" t="str">
        <f t="shared" si="34"/>
        <v/>
      </c>
      <c r="CI33" s="17" t="str">
        <f t="shared" si="35"/>
        <v/>
      </c>
      <c r="CJ33" s="17" t="str">
        <f t="shared" si="36"/>
        <v/>
      </c>
    </row>
    <row r="34" spans="2:88" ht="15.75" hidden="1" thickBot="1" x14ac:dyDescent="0.3">
      <c r="B34" s="2" t="s">
        <v>73</v>
      </c>
      <c r="C34" s="1" t="s">
        <v>74</v>
      </c>
      <c r="D34" s="3">
        <v>102.32</v>
      </c>
      <c r="E34" s="4">
        <v>6133.67</v>
      </c>
      <c r="F34" s="1">
        <v>0.06</v>
      </c>
      <c r="G34" s="1">
        <v>0.48</v>
      </c>
      <c r="H34" s="1">
        <v>0.48</v>
      </c>
      <c r="I34" s="1"/>
      <c r="J34" s="1"/>
      <c r="K34" s="1">
        <v>0.45</v>
      </c>
      <c r="L34" s="1">
        <v>48.32</v>
      </c>
      <c r="M34" s="1">
        <v>8.58</v>
      </c>
      <c r="N34" s="1">
        <v>23.18</v>
      </c>
      <c r="O34" s="1">
        <v>17.79</v>
      </c>
      <c r="P34" s="1">
        <v>22.9</v>
      </c>
      <c r="Q34" s="1">
        <v>17.79</v>
      </c>
      <c r="R34" s="1">
        <v>11.23</v>
      </c>
      <c r="S34" s="1">
        <v>9.85</v>
      </c>
      <c r="T34" s="1">
        <v>8.6300000000000008</v>
      </c>
      <c r="U34" s="1">
        <v>10.18</v>
      </c>
      <c r="V34" s="1">
        <v>5.8</v>
      </c>
      <c r="W34" s="1">
        <v>14.04</v>
      </c>
      <c r="X34" s="1">
        <v>0.64</v>
      </c>
      <c r="Y34" s="1">
        <v>0.65</v>
      </c>
      <c r="Z34" s="1">
        <v>0.74</v>
      </c>
      <c r="AA34" s="1">
        <v>1.02</v>
      </c>
      <c r="AB34" s="1">
        <v>9.91</v>
      </c>
      <c r="AC34" s="1">
        <v>12.83</v>
      </c>
      <c r="AD34" s="1">
        <v>15.76</v>
      </c>
      <c r="AF34" s="2" t="s">
        <v>73</v>
      </c>
      <c r="AG34" s="1" t="s">
        <v>74</v>
      </c>
      <c r="AH34" s="3">
        <v>102.32</v>
      </c>
      <c r="AI34" s="4">
        <v>6133.66</v>
      </c>
      <c r="AJ34" s="1">
        <v>0.08</v>
      </c>
      <c r="AK34" s="1">
        <v>0.84</v>
      </c>
      <c r="AL34" s="1">
        <v>0.46</v>
      </c>
      <c r="AM34" s="1"/>
      <c r="AN34" s="1"/>
      <c r="AO34" s="1">
        <v>0.72</v>
      </c>
      <c r="AP34" s="1">
        <v>34.229999999999997</v>
      </c>
      <c r="AQ34" s="1">
        <v>8.41</v>
      </c>
      <c r="AR34" s="1">
        <v>17.25</v>
      </c>
      <c r="AS34" s="1">
        <v>12.87</v>
      </c>
      <c r="AU34" s="1">
        <v>18.489999999999998</v>
      </c>
      <c r="AV34" s="1">
        <v>11.23</v>
      </c>
      <c r="AW34" s="1">
        <v>9.85</v>
      </c>
      <c r="AX34" s="1">
        <v>2.38</v>
      </c>
      <c r="AY34" s="1">
        <v>10.18</v>
      </c>
      <c r="AZ34" s="1">
        <v>5.8</v>
      </c>
      <c r="BA34" s="1">
        <v>14.04</v>
      </c>
      <c r="BB34" s="1">
        <v>0.63</v>
      </c>
      <c r="BC34" s="1">
        <v>0.65</v>
      </c>
      <c r="BD34" s="1">
        <v>0.75</v>
      </c>
      <c r="BE34" s="1">
        <v>1.01</v>
      </c>
      <c r="BF34" s="1"/>
      <c r="BG34" s="1"/>
      <c r="BH34" s="1"/>
      <c r="BJ34" s="17">
        <f t="shared" si="11"/>
        <v>0</v>
      </c>
      <c r="BK34" s="17">
        <f t="shared" si="12"/>
        <v>1.6303479488948327E-6</v>
      </c>
      <c r="BL34" s="17">
        <f t="shared" si="13"/>
        <v>-0.25000000000000006</v>
      </c>
      <c r="BM34" s="17">
        <f t="shared" si="14"/>
        <v>-0.42857142857142855</v>
      </c>
      <c r="BN34" s="17">
        <f t="shared" si="15"/>
        <v>4.3478260869565133E-2</v>
      </c>
      <c r="BO34" s="17" t="str">
        <f t="shared" si="16"/>
        <v/>
      </c>
      <c r="BP34" s="17" t="str">
        <f t="shared" si="17"/>
        <v/>
      </c>
      <c r="BQ34" s="17">
        <f t="shared" si="18"/>
        <v>-0.37499999999999994</v>
      </c>
      <c r="BR34" s="17">
        <f t="shared" si="19"/>
        <v>0.41162722757814796</v>
      </c>
      <c r="BS34" s="17">
        <f t="shared" si="20"/>
        <v>2.0214030915576685E-2</v>
      </c>
      <c r="BT34" s="17">
        <f t="shared" si="21"/>
        <v>0.343768115942029</v>
      </c>
      <c r="BU34" s="17">
        <f t="shared" si="22"/>
        <v>0.38228438228438233</v>
      </c>
      <c r="BV34" s="17"/>
      <c r="BW34" s="17">
        <f t="shared" si="23"/>
        <v>-3.7858301784748478E-2</v>
      </c>
      <c r="BX34" s="17">
        <f t="shared" si="24"/>
        <v>0</v>
      </c>
      <c r="BY34" s="17">
        <f t="shared" si="25"/>
        <v>0</v>
      </c>
      <c r="BZ34" s="17">
        <f t="shared" si="26"/>
        <v>2.6260504201680677</v>
      </c>
      <c r="CA34" s="17">
        <f t="shared" si="27"/>
        <v>0</v>
      </c>
      <c r="CB34" s="17">
        <f t="shared" si="28"/>
        <v>0</v>
      </c>
      <c r="CC34" s="17">
        <f t="shared" si="29"/>
        <v>0</v>
      </c>
      <c r="CD34" s="17">
        <f t="shared" si="30"/>
        <v>1.5873015873015886E-2</v>
      </c>
      <c r="CE34" s="17">
        <f t="shared" si="31"/>
        <v>0</v>
      </c>
      <c r="CF34" s="17">
        <f t="shared" si="32"/>
        <v>-1.3333333333333345E-2</v>
      </c>
      <c r="CG34" s="17">
        <f t="shared" si="33"/>
        <v>9.9009900990099098E-3</v>
      </c>
      <c r="CH34" s="17" t="str">
        <f t="shared" si="34"/>
        <v/>
      </c>
      <c r="CI34" s="17" t="str">
        <f t="shared" si="35"/>
        <v/>
      </c>
      <c r="CJ34" s="17" t="str">
        <f t="shared" si="36"/>
        <v/>
      </c>
    </row>
    <row r="35" spans="2:88" ht="15.75" hidden="1" thickBot="1" x14ac:dyDescent="0.3">
      <c r="B35" s="6" t="s">
        <v>75</v>
      </c>
      <c r="C35" s="5" t="s">
        <v>76</v>
      </c>
      <c r="D35" s="7">
        <v>77.510000000000005</v>
      </c>
      <c r="E35" s="8">
        <v>14697.52</v>
      </c>
      <c r="F35" s="5">
        <v>0.05</v>
      </c>
      <c r="G35" s="5">
        <v>2.08</v>
      </c>
      <c r="H35" s="5">
        <v>2.08</v>
      </c>
      <c r="I35" s="5">
        <v>2.5499999999999998</v>
      </c>
      <c r="J35" s="5">
        <v>1.96</v>
      </c>
      <c r="K35" s="5">
        <v>1.71</v>
      </c>
      <c r="L35" s="5">
        <v>29.14</v>
      </c>
      <c r="M35" s="5">
        <v>17.600000000000001</v>
      </c>
      <c r="N35" s="5">
        <v>37.25</v>
      </c>
      <c r="O35" s="5">
        <v>21.9</v>
      </c>
      <c r="P35" s="5">
        <v>22.47</v>
      </c>
      <c r="Q35" s="5">
        <v>21.9</v>
      </c>
      <c r="R35" s="5">
        <v>19.78</v>
      </c>
      <c r="S35" s="5">
        <v>18.61</v>
      </c>
      <c r="T35" s="5"/>
      <c r="U35" s="5">
        <v>15.75</v>
      </c>
      <c r="V35" s="5">
        <v>22.54</v>
      </c>
      <c r="W35" s="5">
        <v>46</v>
      </c>
      <c r="X35" s="5">
        <v>2</v>
      </c>
      <c r="Y35" s="5">
        <v>2.12</v>
      </c>
      <c r="Z35" s="5">
        <v>2.21</v>
      </c>
      <c r="AA35" s="5">
        <v>2.77</v>
      </c>
      <c r="AB35" s="5">
        <v>15.92</v>
      </c>
      <c r="AC35" s="5">
        <v>12.49</v>
      </c>
      <c r="AD35" s="5">
        <v>14.24</v>
      </c>
      <c r="AF35" s="6" t="s">
        <v>75</v>
      </c>
      <c r="AG35" s="5" t="s">
        <v>76</v>
      </c>
      <c r="AH35" s="7">
        <v>77.510000000000005</v>
      </c>
      <c r="AI35" s="8">
        <v>14697.52</v>
      </c>
      <c r="AJ35" s="5">
        <v>0.04</v>
      </c>
      <c r="AK35" s="5">
        <v>1.48</v>
      </c>
      <c r="AL35" s="5">
        <v>2.1</v>
      </c>
      <c r="AM35" s="5">
        <v>2.5499999999999998</v>
      </c>
      <c r="AN35" s="5">
        <v>1.96</v>
      </c>
      <c r="AO35" s="5">
        <v>1.29</v>
      </c>
      <c r="AP35" s="5">
        <v>28.61</v>
      </c>
      <c r="AQ35" s="5">
        <v>17.11</v>
      </c>
      <c r="AR35" s="5">
        <v>57.29</v>
      </c>
      <c r="AS35" s="5">
        <v>23.7</v>
      </c>
      <c r="AU35" s="5">
        <v>21.85</v>
      </c>
      <c r="AV35" s="5">
        <v>19.78</v>
      </c>
      <c r="AW35" s="5">
        <v>18.61</v>
      </c>
      <c r="AX35" s="5"/>
      <c r="AY35" s="5"/>
      <c r="AZ35" s="5">
        <v>22.72</v>
      </c>
      <c r="BA35" s="5">
        <v>34.909999999999997</v>
      </c>
      <c r="BB35" s="5">
        <v>2</v>
      </c>
      <c r="BC35" s="5">
        <v>2.16</v>
      </c>
      <c r="BD35" s="5">
        <v>2.27</v>
      </c>
      <c r="BE35" s="5">
        <v>2.82</v>
      </c>
      <c r="BF35" s="5"/>
      <c r="BG35" s="5"/>
      <c r="BH35" s="5"/>
      <c r="BJ35" s="17">
        <f t="shared" si="11"/>
        <v>0</v>
      </c>
      <c r="BK35" s="17">
        <f t="shared" si="12"/>
        <v>0</v>
      </c>
      <c r="BL35" s="17">
        <f t="shared" si="13"/>
        <v>0.25000000000000006</v>
      </c>
      <c r="BM35" s="17">
        <f t="shared" si="14"/>
        <v>0.40540540540540548</v>
      </c>
      <c r="BN35" s="17">
        <f t="shared" si="15"/>
        <v>-9.5238095238095316E-3</v>
      </c>
      <c r="BO35" s="17">
        <f t="shared" si="16"/>
        <v>0</v>
      </c>
      <c r="BP35" s="17">
        <f t="shared" si="17"/>
        <v>0</v>
      </c>
      <c r="BQ35" s="17">
        <f t="shared" si="18"/>
        <v>0.32558139534883712</v>
      </c>
      <c r="BR35" s="17">
        <f t="shared" si="19"/>
        <v>1.8524991261796613E-2</v>
      </c>
      <c r="BS35" s="17">
        <f t="shared" si="20"/>
        <v>2.8638223261250848E-2</v>
      </c>
      <c r="BT35" s="17">
        <f t="shared" si="21"/>
        <v>-0.34979926688776397</v>
      </c>
      <c r="BU35" s="17">
        <f t="shared" si="22"/>
        <v>-7.5949367088607625E-2</v>
      </c>
      <c r="BV35" s="17"/>
      <c r="BW35" s="17">
        <f t="shared" si="23"/>
        <v>2.2883295194506708E-3</v>
      </c>
      <c r="BX35" s="17">
        <f t="shared" si="24"/>
        <v>0</v>
      </c>
      <c r="BY35" s="17">
        <f t="shared" si="25"/>
        <v>0</v>
      </c>
      <c r="BZ35" s="17" t="str">
        <f t="shared" si="26"/>
        <v/>
      </c>
      <c r="CA35" s="17" t="str">
        <f t="shared" si="27"/>
        <v/>
      </c>
      <c r="CB35" s="17">
        <f t="shared" si="28"/>
        <v>-7.9225352112675933E-3</v>
      </c>
      <c r="CC35" s="17">
        <f t="shared" si="29"/>
        <v>0.3176740189057578</v>
      </c>
      <c r="CD35" s="17">
        <f t="shared" si="30"/>
        <v>0</v>
      </c>
      <c r="CE35" s="17">
        <f t="shared" si="31"/>
        <v>-1.8518518518518535E-2</v>
      </c>
      <c r="CF35" s="17">
        <f t="shared" si="32"/>
        <v>-2.6431718061674034E-2</v>
      </c>
      <c r="CG35" s="17">
        <f t="shared" si="33"/>
        <v>-1.7730496453900648E-2</v>
      </c>
      <c r="CH35" s="17" t="str">
        <f t="shared" si="34"/>
        <v/>
      </c>
      <c r="CI35" s="17" t="str">
        <f t="shared" si="35"/>
        <v/>
      </c>
      <c r="CJ35" s="17" t="str">
        <f t="shared" si="36"/>
        <v/>
      </c>
    </row>
    <row r="36" spans="2:88" ht="15.75" hidden="1" thickBot="1" x14ac:dyDescent="0.3">
      <c r="B36" s="2" t="s">
        <v>77</v>
      </c>
      <c r="C36" s="1" t="s">
        <v>78</v>
      </c>
      <c r="D36" s="3">
        <v>95.86</v>
      </c>
      <c r="E36" s="4">
        <v>15529.32</v>
      </c>
      <c r="F36" s="1">
        <v>0.03</v>
      </c>
      <c r="G36" s="1">
        <v>0.75</v>
      </c>
      <c r="H36" s="1">
        <v>0.75</v>
      </c>
      <c r="I36" s="1">
        <v>1.56</v>
      </c>
      <c r="J36" s="1">
        <v>1.56</v>
      </c>
      <c r="K36" s="1">
        <v>0.75</v>
      </c>
      <c r="L36" s="1">
        <v>73.67</v>
      </c>
      <c r="M36" s="1">
        <v>24.93</v>
      </c>
      <c r="N36" s="1">
        <v>14.19</v>
      </c>
      <c r="O36" s="1">
        <v>31.85</v>
      </c>
      <c r="P36" s="1">
        <v>37.93</v>
      </c>
      <c r="Q36" s="1">
        <v>31.85</v>
      </c>
      <c r="R36" s="1">
        <v>19.45</v>
      </c>
      <c r="S36" s="1">
        <v>17.920000000000002</v>
      </c>
      <c r="T36" s="1">
        <v>8.3800000000000008</v>
      </c>
      <c r="U36" s="1">
        <v>500.29</v>
      </c>
      <c r="V36" s="1">
        <v>32.31</v>
      </c>
      <c r="W36" s="1">
        <v>21.85</v>
      </c>
      <c r="X36" s="1">
        <v>5.1100000000000003</v>
      </c>
      <c r="Y36" s="1">
        <v>5.32</v>
      </c>
      <c r="Z36" s="1">
        <v>4.79</v>
      </c>
      <c r="AA36" s="1">
        <v>6.17</v>
      </c>
      <c r="AB36" s="1">
        <v>15.33</v>
      </c>
      <c r="AC36" s="1">
        <v>15.81</v>
      </c>
      <c r="AD36" s="1">
        <v>16.989999999999998</v>
      </c>
      <c r="AF36" s="2" t="s">
        <v>77</v>
      </c>
      <c r="AG36" s="1" t="s">
        <v>78</v>
      </c>
      <c r="AH36" s="3">
        <v>95.86</v>
      </c>
      <c r="AI36" s="4">
        <v>15529.32</v>
      </c>
      <c r="AJ36" s="1"/>
      <c r="AK36" s="1">
        <v>0.74</v>
      </c>
      <c r="AL36" s="1">
        <v>0.75</v>
      </c>
      <c r="AM36" s="1">
        <v>1.56</v>
      </c>
      <c r="AN36" s="1">
        <v>1.56</v>
      </c>
      <c r="AO36" s="1">
        <v>0.74</v>
      </c>
      <c r="AP36" s="1">
        <v>51.96</v>
      </c>
      <c r="AQ36" s="1">
        <v>24.87</v>
      </c>
      <c r="AR36" s="1">
        <v>26.69</v>
      </c>
      <c r="AS36" s="1">
        <v>32.1</v>
      </c>
      <c r="AU36" s="1">
        <v>31.91</v>
      </c>
      <c r="AV36" s="1">
        <v>19.45</v>
      </c>
      <c r="AW36" s="1">
        <v>17.920000000000002</v>
      </c>
      <c r="AX36" s="1">
        <v>8.3800000000000008</v>
      </c>
      <c r="AY36" s="1"/>
      <c r="AZ36" s="1">
        <v>31.62</v>
      </c>
      <c r="BA36" s="1">
        <v>24.33</v>
      </c>
      <c r="BB36" s="1">
        <v>5.1100000000000003</v>
      </c>
      <c r="BC36" s="1">
        <v>5.32</v>
      </c>
      <c r="BD36" s="1">
        <v>4.79</v>
      </c>
      <c r="BE36" s="1">
        <v>6.17</v>
      </c>
      <c r="BF36" s="1"/>
      <c r="BG36" s="1"/>
      <c r="BH36" s="1"/>
      <c r="BJ36" s="17">
        <f t="shared" si="11"/>
        <v>0</v>
      </c>
      <c r="BK36" s="17">
        <f t="shared" si="12"/>
        <v>0</v>
      </c>
      <c r="BL36" s="17" t="str">
        <f t="shared" si="13"/>
        <v/>
      </c>
      <c r="BM36" s="17">
        <f t="shared" si="14"/>
        <v>1.3513513513513526E-2</v>
      </c>
      <c r="BN36" s="17">
        <f t="shared" si="15"/>
        <v>0</v>
      </c>
      <c r="BO36" s="17">
        <f t="shared" si="16"/>
        <v>0</v>
      </c>
      <c r="BP36" s="17">
        <f t="shared" si="17"/>
        <v>0</v>
      </c>
      <c r="BQ36" s="17">
        <f t="shared" si="18"/>
        <v>1.3513513513513526E-2</v>
      </c>
      <c r="BR36" s="17">
        <f t="shared" si="19"/>
        <v>0.41782140107775212</v>
      </c>
      <c r="BS36" s="17">
        <f t="shared" si="20"/>
        <v>2.4125452352231091E-3</v>
      </c>
      <c r="BT36" s="17">
        <f t="shared" si="21"/>
        <v>-0.46834020232296747</v>
      </c>
      <c r="BU36" s="17">
        <f t="shared" si="22"/>
        <v>-7.7881619937694704E-3</v>
      </c>
      <c r="BV36" s="17"/>
      <c r="BW36" s="17">
        <f t="shared" si="23"/>
        <v>-1.8802883108742939E-3</v>
      </c>
      <c r="BX36" s="17">
        <f t="shared" si="24"/>
        <v>0</v>
      </c>
      <c r="BY36" s="17">
        <f t="shared" si="25"/>
        <v>0</v>
      </c>
      <c r="BZ36" s="17">
        <f t="shared" si="26"/>
        <v>0</v>
      </c>
      <c r="CA36" s="17" t="str">
        <f t="shared" si="27"/>
        <v/>
      </c>
      <c r="CB36" s="17">
        <f t="shared" si="28"/>
        <v>2.1821631878557915E-2</v>
      </c>
      <c r="CC36" s="17">
        <f t="shared" si="29"/>
        <v>-0.10193177147554447</v>
      </c>
      <c r="CD36" s="17">
        <f t="shared" si="30"/>
        <v>0</v>
      </c>
      <c r="CE36" s="17">
        <f t="shared" si="31"/>
        <v>0</v>
      </c>
      <c r="CF36" s="17">
        <f t="shared" si="32"/>
        <v>0</v>
      </c>
      <c r="CG36" s="17">
        <f t="shared" si="33"/>
        <v>0</v>
      </c>
      <c r="CH36" s="17" t="str">
        <f t="shared" si="34"/>
        <v/>
      </c>
      <c r="CI36" s="17" t="str">
        <f t="shared" si="35"/>
        <v/>
      </c>
      <c r="CJ36" s="17" t="str">
        <f t="shared" si="36"/>
        <v/>
      </c>
    </row>
    <row r="37" spans="2:88" ht="15.75" thickBot="1" x14ac:dyDescent="0.3">
      <c r="B37" s="6" t="s">
        <v>79</v>
      </c>
      <c r="C37" s="5" t="s">
        <v>80</v>
      </c>
      <c r="D37" s="7">
        <v>57.44</v>
      </c>
      <c r="E37" s="8">
        <v>6090.94</v>
      </c>
      <c r="F37" s="5">
        <v>0.09</v>
      </c>
      <c r="G37" s="5">
        <v>6.34</v>
      </c>
      <c r="H37" s="5">
        <v>6.34</v>
      </c>
      <c r="I37" s="5">
        <v>1.43</v>
      </c>
      <c r="J37" s="5">
        <v>1.06</v>
      </c>
      <c r="K37" s="5">
        <v>2.5499999999999998</v>
      </c>
      <c r="L37" s="5">
        <v>223.18</v>
      </c>
      <c r="M37" s="5">
        <v>9.89</v>
      </c>
      <c r="N37" s="5">
        <v>0.73</v>
      </c>
      <c r="O37" s="5">
        <v>11.44</v>
      </c>
      <c r="P37" s="5">
        <v>12.19</v>
      </c>
      <c r="Q37" s="5">
        <v>11.44</v>
      </c>
      <c r="R37" s="5">
        <v>13.26</v>
      </c>
      <c r="S37" s="5">
        <v>11.07</v>
      </c>
      <c r="T37" s="5">
        <v>3.06</v>
      </c>
      <c r="U37" s="5">
        <v>16.809999999999999</v>
      </c>
      <c r="V37" s="5"/>
      <c r="W37" s="5"/>
      <c r="X37" s="5">
        <v>1.55</v>
      </c>
      <c r="Y37" s="5">
        <v>1.7</v>
      </c>
      <c r="Z37" s="5">
        <v>2.44</v>
      </c>
      <c r="AA37" s="5">
        <v>2.5299999999999998</v>
      </c>
      <c r="AB37" s="5">
        <v>9.44</v>
      </c>
      <c r="AC37" s="5">
        <v>7.47</v>
      </c>
      <c r="AD37" s="5">
        <v>8.77</v>
      </c>
      <c r="AF37" s="6" t="s">
        <v>79</v>
      </c>
      <c r="AG37" s="5" t="s">
        <v>80</v>
      </c>
      <c r="AH37" s="7">
        <v>57.44</v>
      </c>
      <c r="AI37" s="8">
        <v>6090.94</v>
      </c>
      <c r="AJ37" s="5">
        <v>0.09</v>
      </c>
      <c r="AK37" s="5">
        <v>1.4</v>
      </c>
      <c r="AL37" s="5">
        <v>6.17</v>
      </c>
      <c r="AM37" s="5">
        <v>1.43</v>
      </c>
      <c r="AN37" s="5">
        <v>1.06</v>
      </c>
      <c r="AO37" s="5">
        <v>1.04</v>
      </c>
      <c r="AP37" s="5">
        <v>158.07</v>
      </c>
      <c r="AQ37" s="5">
        <v>9.18</v>
      </c>
      <c r="AR37" s="5">
        <v>1.0900000000000001</v>
      </c>
      <c r="AS37" s="5">
        <v>10.79</v>
      </c>
      <c r="AU37" s="5">
        <v>11.45</v>
      </c>
      <c r="AV37" s="5">
        <v>13.26</v>
      </c>
      <c r="AW37" s="5">
        <v>11.07</v>
      </c>
      <c r="AX37" s="5">
        <v>3.06</v>
      </c>
      <c r="AY37" s="5">
        <v>16.809999999999999</v>
      </c>
      <c r="AZ37" s="5"/>
      <c r="BA37" s="5"/>
      <c r="BB37" s="5">
        <v>1.55</v>
      </c>
      <c r="BC37" s="5">
        <v>1.7</v>
      </c>
      <c r="BD37" s="5">
        <v>2.44</v>
      </c>
      <c r="BE37" s="5">
        <v>2.5299999999999998</v>
      </c>
      <c r="BF37" s="5"/>
      <c r="BG37" s="5"/>
      <c r="BH37" s="5"/>
      <c r="BJ37" s="17">
        <f t="shared" si="11"/>
        <v>0</v>
      </c>
      <c r="BK37" s="17">
        <f t="shared" si="12"/>
        <v>0</v>
      </c>
      <c r="BL37" s="17">
        <f t="shared" si="13"/>
        <v>0</v>
      </c>
      <c r="BM37" s="17">
        <f t="shared" si="14"/>
        <v>3.5285714285714285</v>
      </c>
      <c r="BN37" s="17">
        <f t="shared" si="15"/>
        <v>2.7552674230145856E-2</v>
      </c>
      <c r="BO37" s="17">
        <f t="shared" si="16"/>
        <v>0</v>
      </c>
      <c r="BP37" s="17">
        <f t="shared" si="17"/>
        <v>0</v>
      </c>
      <c r="BQ37" s="17">
        <f t="shared" si="18"/>
        <v>1.4519230769230766</v>
      </c>
      <c r="BR37" s="17">
        <f t="shared" si="19"/>
        <v>0.41190611754286088</v>
      </c>
      <c r="BS37" s="17">
        <f t="shared" si="20"/>
        <v>7.734204793028332E-2</v>
      </c>
      <c r="BT37" s="17">
        <f t="shared" si="21"/>
        <v>-0.33027522935779824</v>
      </c>
      <c r="BU37" s="17">
        <f t="shared" si="22"/>
        <v>6.0240963855421721E-2</v>
      </c>
      <c r="BV37" s="17"/>
      <c r="BW37" s="17">
        <f t="shared" si="23"/>
        <v>-8.7336244541482864E-4</v>
      </c>
      <c r="BX37" s="17">
        <f t="shared" si="24"/>
        <v>0</v>
      </c>
      <c r="BY37" s="17">
        <f t="shared" si="25"/>
        <v>0</v>
      </c>
      <c r="BZ37" s="17">
        <f t="shared" si="26"/>
        <v>0</v>
      </c>
      <c r="CA37" s="17">
        <f t="shared" si="27"/>
        <v>0</v>
      </c>
      <c r="CB37" s="17" t="str">
        <f t="shared" si="28"/>
        <v/>
      </c>
      <c r="CC37" s="17" t="str">
        <f t="shared" si="29"/>
        <v/>
      </c>
      <c r="CD37" s="17">
        <f t="shared" si="30"/>
        <v>0</v>
      </c>
      <c r="CE37" s="17">
        <f t="shared" si="31"/>
        <v>0</v>
      </c>
      <c r="CF37" s="17">
        <f t="shared" si="32"/>
        <v>0</v>
      </c>
      <c r="CG37" s="17">
        <f t="shared" si="33"/>
        <v>0</v>
      </c>
      <c r="CH37" s="17" t="str">
        <f t="shared" si="34"/>
        <v/>
      </c>
      <c r="CI37" s="17" t="str">
        <f t="shared" si="35"/>
        <v/>
      </c>
      <c r="CJ37" s="17" t="str">
        <f t="shared" si="36"/>
        <v/>
      </c>
    </row>
    <row r="38" spans="2:88" ht="15.75" hidden="1" thickBot="1" x14ac:dyDescent="0.3">
      <c r="B38" s="2" t="s">
        <v>81</v>
      </c>
      <c r="C38" s="1" t="s">
        <v>82</v>
      </c>
      <c r="D38" s="3">
        <v>203.26</v>
      </c>
      <c r="E38" s="4">
        <v>15942.29</v>
      </c>
      <c r="F38" s="1">
        <v>0.12</v>
      </c>
      <c r="G38" s="1">
        <v>0.79</v>
      </c>
      <c r="H38" s="1">
        <v>0.79</v>
      </c>
      <c r="I38" s="1">
        <v>5.68</v>
      </c>
      <c r="J38" s="1">
        <v>5.68</v>
      </c>
      <c r="K38" s="1">
        <v>0.79</v>
      </c>
      <c r="L38" s="1">
        <v>108.37</v>
      </c>
      <c r="M38" s="1">
        <v>9.01</v>
      </c>
      <c r="N38" s="11">
        <v>-0.49</v>
      </c>
      <c r="O38" s="1">
        <v>8.52</v>
      </c>
      <c r="P38" s="1">
        <v>71.510000000000005</v>
      </c>
      <c r="Q38" s="1">
        <v>8.52</v>
      </c>
      <c r="R38" s="1">
        <v>61.04</v>
      </c>
      <c r="S38" s="1">
        <v>29.96</v>
      </c>
      <c r="T38" s="1">
        <v>5.78</v>
      </c>
      <c r="U38" s="1">
        <v>23.07</v>
      </c>
      <c r="V38" s="1">
        <v>26.92</v>
      </c>
      <c r="W38" s="1">
        <v>80.87</v>
      </c>
      <c r="X38" s="1">
        <v>7.26</v>
      </c>
      <c r="Y38" s="1">
        <v>6.67</v>
      </c>
      <c r="Z38" s="1">
        <v>12.85</v>
      </c>
      <c r="AA38" s="1">
        <v>6.69</v>
      </c>
      <c r="AB38" s="1">
        <v>28.32</v>
      </c>
      <c r="AC38" s="1">
        <v>30.83</v>
      </c>
      <c r="AD38" s="1">
        <v>58.9</v>
      </c>
      <c r="AF38" s="2" t="s">
        <v>81</v>
      </c>
      <c r="AG38" s="1" t="s">
        <v>82</v>
      </c>
      <c r="AH38" s="3">
        <v>203.26</v>
      </c>
      <c r="AI38" s="4">
        <v>15942.29</v>
      </c>
      <c r="AJ38" s="1"/>
      <c r="AK38" s="1">
        <v>2.37</v>
      </c>
      <c r="AL38" s="1">
        <v>0.79</v>
      </c>
      <c r="AM38" s="1">
        <v>5.68</v>
      </c>
      <c r="AN38" s="1">
        <v>5.68</v>
      </c>
      <c r="AO38" s="1">
        <v>2.37</v>
      </c>
      <c r="AP38" s="1">
        <v>108.39</v>
      </c>
      <c r="AQ38" s="1">
        <v>31.84</v>
      </c>
      <c r="AR38" s="1">
        <v>8.2899999999999991</v>
      </c>
      <c r="AS38" s="1">
        <v>38.18</v>
      </c>
      <c r="AU38" s="1">
        <v>8.52</v>
      </c>
      <c r="AV38" s="1">
        <v>61.04</v>
      </c>
      <c r="AW38" s="1">
        <v>29.96</v>
      </c>
      <c r="AX38" s="1">
        <v>5.78</v>
      </c>
      <c r="AY38" s="1"/>
      <c r="AZ38" s="1">
        <v>26.88</v>
      </c>
      <c r="BA38" s="1">
        <v>67.88</v>
      </c>
      <c r="BB38" s="1">
        <v>7.26</v>
      </c>
      <c r="BC38" s="1">
        <v>6.67</v>
      </c>
      <c r="BD38" s="1">
        <v>12.85</v>
      </c>
      <c r="BE38" s="1">
        <v>6.69</v>
      </c>
      <c r="BF38" s="1"/>
      <c r="BG38" s="1"/>
      <c r="BH38" s="1"/>
      <c r="BJ38" s="17">
        <f t="shared" si="11"/>
        <v>0</v>
      </c>
      <c r="BK38" s="17">
        <f t="shared" si="12"/>
        <v>0</v>
      </c>
      <c r="BL38" s="17" t="str">
        <f t="shared" si="13"/>
        <v/>
      </c>
      <c r="BM38" s="17">
        <f t="shared" si="14"/>
        <v>-0.66666666666666663</v>
      </c>
      <c r="BN38" s="17">
        <f t="shared" si="15"/>
        <v>0</v>
      </c>
      <c r="BO38" s="17">
        <f t="shared" si="16"/>
        <v>0</v>
      </c>
      <c r="BP38" s="17">
        <f t="shared" si="17"/>
        <v>0</v>
      </c>
      <c r="BQ38" s="17">
        <f t="shared" si="18"/>
        <v>-0.66666666666666663</v>
      </c>
      <c r="BR38" s="17">
        <f t="shared" si="19"/>
        <v>-1.8451886705411958E-4</v>
      </c>
      <c r="BS38" s="17">
        <f t="shared" si="20"/>
        <v>-0.71702261306532655</v>
      </c>
      <c r="BT38" s="17">
        <f t="shared" si="21"/>
        <v>-1.0591073582629675</v>
      </c>
      <c r="BU38" s="17">
        <f t="shared" si="22"/>
        <v>-0.77684651650078573</v>
      </c>
      <c r="BV38" s="17"/>
      <c r="BW38" s="17">
        <f t="shared" si="23"/>
        <v>0</v>
      </c>
      <c r="BX38" s="17">
        <f t="shared" si="24"/>
        <v>0</v>
      </c>
      <c r="BY38" s="17">
        <f t="shared" si="25"/>
        <v>0</v>
      </c>
      <c r="BZ38" s="17">
        <f t="shared" si="26"/>
        <v>0</v>
      </c>
      <c r="CA38" s="17" t="str">
        <f t="shared" si="27"/>
        <v/>
      </c>
      <c r="CB38" s="17">
        <f t="shared" si="28"/>
        <v>1.4880952380953386E-3</v>
      </c>
      <c r="CC38" s="17">
        <f t="shared" si="29"/>
        <v>0.19136711844431364</v>
      </c>
      <c r="CD38" s="17">
        <f t="shared" si="30"/>
        <v>0</v>
      </c>
      <c r="CE38" s="17">
        <f t="shared" si="31"/>
        <v>0</v>
      </c>
      <c r="CF38" s="17">
        <f t="shared" si="32"/>
        <v>0</v>
      </c>
      <c r="CG38" s="17">
        <f t="shared" si="33"/>
        <v>0</v>
      </c>
      <c r="CH38" s="17" t="str">
        <f t="shared" si="34"/>
        <v/>
      </c>
      <c r="CI38" s="17" t="str">
        <f t="shared" si="35"/>
        <v/>
      </c>
      <c r="CJ38" s="17" t="str">
        <f t="shared" si="36"/>
        <v/>
      </c>
    </row>
    <row r="39" spans="2:88" ht="15.75" hidden="1" thickBot="1" x14ac:dyDescent="0.3">
      <c r="B39" s="6" t="s">
        <v>83</v>
      </c>
      <c r="C39" s="5" t="s">
        <v>84</v>
      </c>
      <c r="D39" s="7">
        <v>30.11</v>
      </c>
      <c r="E39" s="8">
        <v>3703.53</v>
      </c>
      <c r="F39" s="5">
        <v>0.21</v>
      </c>
      <c r="G39" s="5"/>
      <c r="H39" s="5"/>
      <c r="I39" s="5"/>
      <c r="J39" s="5"/>
      <c r="K39" s="5"/>
      <c r="L39" s="5">
        <v>18.12</v>
      </c>
      <c r="M39" s="5">
        <v>4.59</v>
      </c>
      <c r="N39" s="5">
        <v>1.96</v>
      </c>
      <c r="O39" s="5">
        <v>4.8600000000000003</v>
      </c>
      <c r="P39" s="5">
        <v>17.7</v>
      </c>
      <c r="Q39" s="5">
        <v>4.8600000000000003</v>
      </c>
      <c r="R39" s="5"/>
      <c r="S39" s="5">
        <v>7.51</v>
      </c>
      <c r="T39" s="5">
        <v>1.65</v>
      </c>
      <c r="U39" s="5">
        <v>7.36</v>
      </c>
      <c r="V39" s="5">
        <v>4.3899999999999997</v>
      </c>
      <c r="W39" s="5">
        <v>100.69</v>
      </c>
      <c r="X39" s="5">
        <v>0.42</v>
      </c>
      <c r="Y39" s="5">
        <v>0.43</v>
      </c>
      <c r="Z39" s="5">
        <v>0.93</v>
      </c>
      <c r="AA39" s="5">
        <v>0.73</v>
      </c>
      <c r="AB39" s="5">
        <v>3.28</v>
      </c>
      <c r="AC39" s="5">
        <v>3.14</v>
      </c>
      <c r="AD39" s="5">
        <v>9.2899999999999991</v>
      </c>
      <c r="AF39" s="6" t="s">
        <v>83</v>
      </c>
      <c r="AG39" s="5" t="s">
        <v>84</v>
      </c>
      <c r="AH39" s="7">
        <v>30.11</v>
      </c>
      <c r="AI39" s="8">
        <v>3703.54</v>
      </c>
      <c r="AJ39" s="5">
        <v>0.21</v>
      </c>
      <c r="AK39" s="5"/>
      <c r="AL39" s="5"/>
      <c r="AM39" s="5"/>
      <c r="AN39" s="5"/>
      <c r="AO39" s="5"/>
      <c r="AP39" s="5">
        <v>15.42</v>
      </c>
      <c r="AQ39" s="5">
        <v>4.41</v>
      </c>
      <c r="AR39" s="5">
        <v>2.31</v>
      </c>
      <c r="AS39" s="5">
        <v>4.67</v>
      </c>
      <c r="AU39" s="5">
        <v>4.8600000000000003</v>
      </c>
      <c r="AV39" s="5"/>
      <c r="AW39" s="5">
        <v>7.51</v>
      </c>
      <c r="AX39" s="5">
        <v>1.65</v>
      </c>
      <c r="AY39" s="5">
        <v>7.36</v>
      </c>
      <c r="AZ39" s="5">
        <v>4.3899999999999997</v>
      </c>
      <c r="BA39" s="5">
        <v>21.81</v>
      </c>
      <c r="BB39" s="5">
        <v>0.42</v>
      </c>
      <c r="BC39" s="5">
        <v>0.43</v>
      </c>
      <c r="BD39" s="5">
        <v>0.93</v>
      </c>
      <c r="BE39" s="5">
        <v>0.73</v>
      </c>
      <c r="BF39" s="5"/>
      <c r="BG39" s="5"/>
      <c r="BH39" s="5"/>
      <c r="BJ39" s="17">
        <f t="shared" si="11"/>
        <v>0</v>
      </c>
      <c r="BK39" s="17">
        <f t="shared" si="12"/>
        <v>-2.7001193452112119E-6</v>
      </c>
      <c r="BL39" s="17">
        <f t="shared" si="13"/>
        <v>0</v>
      </c>
      <c r="BM39" s="17" t="str">
        <f t="shared" si="14"/>
        <v/>
      </c>
      <c r="BN39" s="17" t="str">
        <f t="shared" si="15"/>
        <v/>
      </c>
      <c r="BO39" s="17" t="str">
        <f t="shared" si="16"/>
        <v/>
      </c>
      <c r="BP39" s="17" t="str">
        <f t="shared" si="17"/>
        <v/>
      </c>
      <c r="BQ39" s="17" t="str">
        <f t="shared" si="18"/>
        <v/>
      </c>
      <c r="BR39" s="17">
        <f t="shared" si="19"/>
        <v>0.17509727626459151</v>
      </c>
      <c r="BS39" s="17">
        <f t="shared" si="20"/>
        <v>4.0816326530612179E-2</v>
      </c>
      <c r="BT39" s="17">
        <f t="shared" si="21"/>
        <v>-0.15151515151515155</v>
      </c>
      <c r="BU39" s="17">
        <f t="shared" si="22"/>
        <v>4.0685224839400513E-2</v>
      </c>
      <c r="BV39" s="17"/>
      <c r="BW39" s="17">
        <f t="shared" si="23"/>
        <v>0</v>
      </c>
      <c r="BX39" s="17" t="str">
        <f t="shared" si="24"/>
        <v/>
      </c>
      <c r="BY39" s="17">
        <f t="shared" si="25"/>
        <v>0</v>
      </c>
      <c r="BZ39" s="17">
        <f t="shared" si="26"/>
        <v>0</v>
      </c>
      <c r="CA39" s="17">
        <f t="shared" si="27"/>
        <v>0</v>
      </c>
      <c r="CB39" s="17">
        <f t="shared" si="28"/>
        <v>0</v>
      </c>
      <c r="CC39" s="17">
        <f t="shared" si="29"/>
        <v>3.616689591930307</v>
      </c>
      <c r="CD39" s="17">
        <f t="shared" si="30"/>
        <v>0</v>
      </c>
      <c r="CE39" s="17">
        <f t="shared" si="31"/>
        <v>0</v>
      </c>
      <c r="CF39" s="17">
        <f t="shared" si="32"/>
        <v>0</v>
      </c>
      <c r="CG39" s="17">
        <f t="shared" si="33"/>
        <v>0</v>
      </c>
      <c r="CH39" s="17" t="str">
        <f t="shared" si="34"/>
        <v/>
      </c>
      <c r="CI39" s="17" t="str">
        <f t="shared" si="35"/>
        <v/>
      </c>
      <c r="CJ39" s="17" t="str">
        <f t="shared" si="36"/>
        <v/>
      </c>
    </row>
    <row r="40" spans="2:88" ht="15.75" hidden="1" thickBot="1" x14ac:dyDescent="0.3">
      <c r="B40" s="2" t="s">
        <v>85</v>
      </c>
      <c r="C40" s="1" t="s">
        <v>86</v>
      </c>
      <c r="D40" s="3">
        <v>99.74</v>
      </c>
      <c r="E40" s="4">
        <v>31796.21</v>
      </c>
      <c r="F40" s="1">
        <v>0.14000000000000001</v>
      </c>
      <c r="G40" s="1">
        <v>0.85</v>
      </c>
      <c r="H40" s="1">
        <v>0.85</v>
      </c>
      <c r="I40" s="1">
        <v>1.1100000000000001</v>
      </c>
      <c r="J40" s="1">
        <v>0.88</v>
      </c>
      <c r="K40" s="1">
        <v>0.67</v>
      </c>
      <c r="L40" s="1">
        <v>20.329999999999998</v>
      </c>
      <c r="M40" s="1">
        <v>6.51</v>
      </c>
      <c r="N40" s="1">
        <v>4.12</v>
      </c>
      <c r="O40" s="1">
        <v>7.08</v>
      </c>
      <c r="P40" s="1">
        <v>14.08</v>
      </c>
      <c r="Q40" s="1">
        <v>7.08</v>
      </c>
      <c r="R40" s="1">
        <v>9.1300000000000008</v>
      </c>
      <c r="S40" s="1">
        <v>9.23</v>
      </c>
      <c r="T40" s="1">
        <v>1.42</v>
      </c>
      <c r="U40" s="1">
        <v>9.2200000000000006</v>
      </c>
      <c r="V40" s="1">
        <v>8.33</v>
      </c>
      <c r="W40" s="1">
        <v>7.94</v>
      </c>
      <c r="X40" s="1">
        <v>0.71</v>
      </c>
      <c r="Y40" s="1">
        <v>0.73</v>
      </c>
      <c r="Z40" s="1">
        <v>0.82</v>
      </c>
      <c r="AA40" s="1">
        <v>0.89</v>
      </c>
      <c r="AB40" s="1">
        <v>4.62</v>
      </c>
      <c r="AC40" s="1">
        <v>6.71</v>
      </c>
      <c r="AD40" s="1">
        <v>12.95</v>
      </c>
      <c r="AF40" s="2" t="s">
        <v>85</v>
      </c>
      <c r="AG40" s="1" t="s">
        <v>86</v>
      </c>
      <c r="AH40" s="3">
        <v>99.74</v>
      </c>
      <c r="AI40" s="4">
        <v>31817.06</v>
      </c>
      <c r="AJ40" s="1">
        <v>0.15</v>
      </c>
      <c r="AK40" s="1">
        <v>0.83</v>
      </c>
      <c r="AL40" s="1">
        <v>0.85</v>
      </c>
      <c r="AM40" s="1">
        <v>1.1100000000000001</v>
      </c>
      <c r="AN40" s="1">
        <v>0.88</v>
      </c>
      <c r="AO40" s="1">
        <v>0.66</v>
      </c>
      <c r="AP40" s="1">
        <v>16.93</v>
      </c>
      <c r="AQ40" s="1">
        <v>6.33</v>
      </c>
      <c r="AR40" s="1">
        <v>5.22</v>
      </c>
      <c r="AS40" s="1">
        <v>6.89</v>
      </c>
      <c r="AU40" s="1">
        <v>7.08</v>
      </c>
      <c r="AV40" s="1">
        <v>9.1300000000000008</v>
      </c>
      <c r="AW40" s="1">
        <v>9.23</v>
      </c>
      <c r="AX40" s="1">
        <v>1.57</v>
      </c>
      <c r="AY40" s="1">
        <v>9.2200000000000006</v>
      </c>
      <c r="AZ40" s="1">
        <v>8.33</v>
      </c>
      <c r="BA40" s="1">
        <v>7.94</v>
      </c>
      <c r="BB40" s="1">
        <v>0.72</v>
      </c>
      <c r="BC40" s="1">
        <v>0.74</v>
      </c>
      <c r="BD40" s="1">
        <v>0.82</v>
      </c>
      <c r="BE40" s="1">
        <v>0.9</v>
      </c>
      <c r="BF40" s="1"/>
      <c r="BG40" s="1"/>
      <c r="BH40" s="1"/>
      <c r="BJ40" s="17">
        <f t="shared" si="11"/>
        <v>0</v>
      </c>
      <c r="BK40" s="17">
        <f t="shared" si="12"/>
        <v>-6.5530881860241584E-4</v>
      </c>
      <c r="BL40" s="17">
        <f t="shared" si="13"/>
        <v>-6.6666666666666541E-2</v>
      </c>
      <c r="BM40" s="17">
        <f t="shared" si="14"/>
        <v>2.4096385542168697E-2</v>
      </c>
      <c r="BN40" s="17">
        <f t="shared" si="15"/>
        <v>0</v>
      </c>
      <c r="BO40" s="17">
        <f t="shared" si="16"/>
        <v>0</v>
      </c>
      <c r="BP40" s="17">
        <f t="shared" si="17"/>
        <v>0</v>
      </c>
      <c r="BQ40" s="17">
        <f t="shared" si="18"/>
        <v>1.5151515151515164E-2</v>
      </c>
      <c r="BR40" s="17">
        <f t="shared" si="19"/>
        <v>0.20082693443591251</v>
      </c>
      <c r="BS40" s="17">
        <f t="shared" si="20"/>
        <v>2.8436018957345925E-2</v>
      </c>
      <c r="BT40" s="17">
        <f t="shared" si="21"/>
        <v>-0.21072796934865895</v>
      </c>
      <c r="BU40" s="17">
        <f t="shared" si="22"/>
        <v>2.7576197387518202E-2</v>
      </c>
      <c r="BV40" s="17"/>
      <c r="BW40" s="17">
        <f t="shared" si="23"/>
        <v>0</v>
      </c>
      <c r="BX40" s="17">
        <f t="shared" si="24"/>
        <v>0</v>
      </c>
      <c r="BY40" s="17">
        <f t="shared" si="25"/>
        <v>0</v>
      </c>
      <c r="BZ40" s="17">
        <f t="shared" si="26"/>
        <v>-9.5541401273885426E-2</v>
      </c>
      <c r="CA40" s="17">
        <f t="shared" si="27"/>
        <v>0</v>
      </c>
      <c r="CB40" s="17">
        <f t="shared" si="28"/>
        <v>0</v>
      </c>
      <c r="CC40" s="17">
        <f t="shared" si="29"/>
        <v>0</v>
      </c>
      <c r="CD40" s="17">
        <f t="shared" si="30"/>
        <v>-1.3888888888888902E-2</v>
      </c>
      <c r="CE40" s="17">
        <f t="shared" si="31"/>
        <v>-1.3513513513513526E-2</v>
      </c>
      <c r="CF40" s="17">
        <f t="shared" si="32"/>
        <v>0</v>
      </c>
      <c r="CG40" s="17">
        <f t="shared" si="33"/>
        <v>-1.111111111111112E-2</v>
      </c>
      <c r="CH40" s="17" t="str">
        <f t="shared" si="34"/>
        <v/>
      </c>
      <c r="CI40" s="17" t="str">
        <f t="shared" si="35"/>
        <v/>
      </c>
      <c r="CJ40" s="17" t="str">
        <f t="shared" si="36"/>
        <v/>
      </c>
    </row>
    <row r="41" spans="2:88" ht="15.75" hidden="1" thickBot="1" x14ac:dyDescent="0.3">
      <c r="B41" s="6" t="s">
        <v>87</v>
      </c>
      <c r="C41" s="5" t="s">
        <v>88</v>
      </c>
      <c r="D41" s="7">
        <v>97.48</v>
      </c>
      <c r="E41" s="8">
        <v>8989.41</v>
      </c>
      <c r="F41" s="5">
        <v>0.04</v>
      </c>
      <c r="G41" s="5">
        <v>1.54</v>
      </c>
      <c r="H41" s="5">
        <v>1.54</v>
      </c>
      <c r="I41" s="5"/>
      <c r="J41" s="5"/>
      <c r="K41" s="5">
        <v>1.44</v>
      </c>
      <c r="L41" s="5">
        <v>55.09</v>
      </c>
      <c r="M41" s="5">
        <v>19.809999999999999</v>
      </c>
      <c r="N41" s="5">
        <v>24.63</v>
      </c>
      <c r="O41" s="5">
        <v>28.5</v>
      </c>
      <c r="P41" s="5">
        <v>22.07</v>
      </c>
      <c r="Q41" s="5">
        <v>28.5</v>
      </c>
      <c r="R41" s="5">
        <v>23.74</v>
      </c>
      <c r="S41" s="5">
        <v>21.63</v>
      </c>
      <c r="T41" s="5"/>
      <c r="U41" s="5"/>
      <c r="V41" s="5">
        <v>25.12</v>
      </c>
      <c r="W41" s="5">
        <v>30.59</v>
      </c>
      <c r="X41" s="5">
        <v>3.36</v>
      </c>
      <c r="Y41" s="5">
        <v>3.16</v>
      </c>
      <c r="Z41" s="5">
        <v>3.5</v>
      </c>
      <c r="AA41" s="5">
        <v>3.68</v>
      </c>
      <c r="AB41" s="5">
        <v>111.62</v>
      </c>
      <c r="AC41" s="5">
        <v>22.49</v>
      </c>
      <c r="AD41" s="5">
        <v>18.420000000000002</v>
      </c>
      <c r="AF41" s="6" t="s">
        <v>87</v>
      </c>
      <c r="AG41" s="5" t="s">
        <v>88</v>
      </c>
      <c r="AH41" s="7">
        <v>97.48</v>
      </c>
      <c r="AI41" s="8">
        <v>8989.44</v>
      </c>
      <c r="AJ41" s="5">
        <v>0.04</v>
      </c>
      <c r="AK41" s="5">
        <v>8.6199999999999992</v>
      </c>
      <c r="AL41" s="5">
        <v>1.58</v>
      </c>
      <c r="AM41" s="5"/>
      <c r="AN41" s="5"/>
      <c r="AO41" s="5">
        <v>5.74</v>
      </c>
      <c r="AP41" s="5">
        <v>45.55</v>
      </c>
      <c r="AQ41" s="5">
        <v>19.559999999999999</v>
      </c>
      <c r="AR41" s="5">
        <v>11.53</v>
      </c>
      <c r="AS41" s="5">
        <v>22.56</v>
      </c>
      <c r="AU41" s="5">
        <v>28.27</v>
      </c>
      <c r="AV41" s="5">
        <v>23.74</v>
      </c>
      <c r="AW41" s="5">
        <v>21.63</v>
      </c>
      <c r="AX41" s="5"/>
      <c r="AY41" s="5"/>
      <c r="AZ41" s="5">
        <v>25.49</v>
      </c>
      <c r="BA41" s="5">
        <v>32.11</v>
      </c>
      <c r="BB41" s="5">
        <v>3.36</v>
      </c>
      <c r="BC41" s="5">
        <v>3.16</v>
      </c>
      <c r="BD41" s="5">
        <v>3.5</v>
      </c>
      <c r="BE41" s="5">
        <v>3.68</v>
      </c>
      <c r="BF41" s="5"/>
      <c r="BG41" s="5"/>
      <c r="BH41" s="5"/>
      <c r="BJ41" s="17">
        <f t="shared" si="11"/>
        <v>0</v>
      </c>
      <c r="BK41" s="17">
        <f t="shared" si="12"/>
        <v>-3.3372490389451217E-6</v>
      </c>
      <c r="BL41" s="17">
        <f t="shared" si="13"/>
        <v>0</v>
      </c>
      <c r="BM41" s="17">
        <f t="shared" si="14"/>
        <v>-0.82134570765661252</v>
      </c>
      <c r="BN41" s="17">
        <f t="shared" si="15"/>
        <v>-2.5316455696202552E-2</v>
      </c>
      <c r="BO41" s="17" t="str">
        <f t="shared" si="16"/>
        <v/>
      </c>
      <c r="BP41" s="17" t="str">
        <f t="shared" si="17"/>
        <v/>
      </c>
      <c r="BQ41" s="17">
        <f t="shared" si="18"/>
        <v>-0.74912891986062724</v>
      </c>
      <c r="BR41" s="17">
        <f t="shared" si="19"/>
        <v>0.20944017563117467</v>
      </c>
      <c r="BS41" s="17">
        <f t="shared" si="20"/>
        <v>1.278118609406953E-2</v>
      </c>
      <c r="BT41" s="17">
        <f t="shared" si="21"/>
        <v>1.1361665221162185</v>
      </c>
      <c r="BU41" s="17">
        <f t="shared" si="22"/>
        <v>0.26329787234042562</v>
      </c>
      <c r="BV41" s="17"/>
      <c r="BW41" s="17">
        <f t="shared" si="23"/>
        <v>8.13583303855679E-3</v>
      </c>
      <c r="BX41" s="17">
        <f t="shared" si="24"/>
        <v>0</v>
      </c>
      <c r="BY41" s="17">
        <f t="shared" si="25"/>
        <v>0</v>
      </c>
      <c r="BZ41" s="17" t="str">
        <f t="shared" si="26"/>
        <v/>
      </c>
      <c r="CA41" s="17" t="str">
        <f t="shared" si="27"/>
        <v/>
      </c>
      <c r="CB41" s="17">
        <f t="shared" si="28"/>
        <v>-1.4515496273048155E-2</v>
      </c>
      <c r="CC41" s="17">
        <f t="shared" si="29"/>
        <v>-4.7337278106508861E-2</v>
      </c>
      <c r="CD41" s="17">
        <f t="shared" si="30"/>
        <v>0</v>
      </c>
      <c r="CE41" s="17">
        <f t="shared" si="31"/>
        <v>0</v>
      </c>
      <c r="CF41" s="17">
        <f t="shared" si="32"/>
        <v>0</v>
      </c>
      <c r="CG41" s="17">
        <f t="shared" si="33"/>
        <v>0</v>
      </c>
      <c r="CH41" s="17" t="str">
        <f t="shared" si="34"/>
        <v/>
      </c>
      <c r="CI41" s="17" t="str">
        <f t="shared" si="35"/>
        <v/>
      </c>
      <c r="CJ41" s="17" t="str">
        <f t="shared" si="36"/>
        <v/>
      </c>
    </row>
    <row r="42" spans="2:88" ht="21.75" hidden="1" thickBot="1" x14ac:dyDescent="0.3">
      <c r="B42" s="2" t="s">
        <v>89</v>
      </c>
      <c r="C42" s="1" t="s">
        <v>90</v>
      </c>
      <c r="D42" s="3">
        <v>103.91</v>
      </c>
      <c r="E42" s="4">
        <v>22995.279999999999</v>
      </c>
      <c r="F42" s="1">
        <v>0.1</v>
      </c>
      <c r="G42" s="1">
        <v>1.41</v>
      </c>
      <c r="H42" s="1">
        <v>1.41</v>
      </c>
      <c r="I42" s="1">
        <v>0.63</v>
      </c>
      <c r="J42" s="1">
        <v>0.63</v>
      </c>
      <c r="K42" s="1">
        <v>1.41</v>
      </c>
      <c r="L42" s="1">
        <v>410.09</v>
      </c>
      <c r="M42" s="1">
        <v>8.3699999999999992</v>
      </c>
      <c r="N42" s="1">
        <v>0.33</v>
      </c>
      <c r="O42" s="1">
        <v>9.68</v>
      </c>
      <c r="P42" s="1">
        <v>74.69</v>
      </c>
      <c r="Q42" s="1">
        <v>9.68</v>
      </c>
      <c r="R42" s="1">
        <v>9.4499999999999993</v>
      </c>
      <c r="S42" s="1">
        <v>8.5500000000000007</v>
      </c>
      <c r="T42" s="1">
        <v>8</v>
      </c>
      <c r="U42" s="1">
        <v>11.96</v>
      </c>
      <c r="V42" s="1">
        <v>11.98</v>
      </c>
      <c r="W42" s="1">
        <v>82.37</v>
      </c>
      <c r="X42" s="1">
        <v>4.21</v>
      </c>
      <c r="Y42" s="1">
        <v>4.63</v>
      </c>
      <c r="Z42" s="1">
        <v>7.1</v>
      </c>
      <c r="AA42" s="1">
        <v>5.16</v>
      </c>
      <c r="AB42" s="1">
        <v>5.94</v>
      </c>
      <c r="AC42" s="1">
        <v>8.31</v>
      </c>
      <c r="AD42" s="1">
        <v>37.71</v>
      </c>
      <c r="AF42" s="2" t="s">
        <v>89</v>
      </c>
      <c r="AG42" s="1" t="s">
        <v>90</v>
      </c>
      <c r="AH42" s="3">
        <v>103.91</v>
      </c>
      <c r="AI42" s="4">
        <v>22995.279999999999</v>
      </c>
      <c r="AJ42" s="1">
        <v>0.1</v>
      </c>
      <c r="AK42" s="1">
        <v>1.43</v>
      </c>
      <c r="AL42" s="1">
        <v>1.4</v>
      </c>
      <c r="AM42" s="1">
        <v>0.63</v>
      </c>
      <c r="AN42" s="1">
        <v>0.63</v>
      </c>
      <c r="AO42" s="1">
        <v>1.43</v>
      </c>
      <c r="AP42" s="1">
        <v>209.92</v>
      </c>
      <c r="AQ42" s="1">
        <v>8.35</v>
      </c>
      <c r="AR42" s="1">
        <v>0.65</v>
      </c>
      <c r="AS42" s="1">
        <v>9.66</v>
      </c>
      <c r="AU42" s="1">
        <v>9.69</v>
      </c>
      <c r="AV42" s="1">
        <v>9.4499999999999993</v>
      </c>
      <c r="AW42" s="1">
        <v>8.5500000000000007</v>
      </c>
      <c r="AX42" s="1">
        <v>8</v>
      </c>
      <c r="AY42" s="1">
        <v>11.96</v>
      </c>
      <c r="AZ42" s="1">
        <v>12.08</v>
      </c>
      <c r="BA42" s="1">
        <v>84.17</v>
      </c>
      <c r="BB42" s="1">
        <v>4.24</v>
      </c>
      <c r="BC42" s="1">
        <v>4.67</v>
      </c>
      <c r="BD42" s="1">
        <v>7.13</v>
      </c>
      <c r="BE42" s="1">
        <v>5.19</v>
      </c>
      <c r="BF42" s="1"/>
      <c r="BG42" s="1"/>
      <c r="BH42" s="1"/>
      <c r="BJ42" s="17">
        <f t="shared" si="11"/>
        <v>0</v>
      </c>
      <c r="BK42" s="17">
        <f t="shared" si="12"/>
        <v>0</v>
      </c>
      <c r="BL42" s="17">
        <f t="shared" si="13"/>
        <v>0</v>
      </c>
      <c r="BM42" s="17">
        <f t="shared" si="14"/>
        <v>-1.3986013986014E-2</v>
      </c>
      <c r="BN42" s="17">
        <f t="shared" si="15"/>
        <v>7.1428571428571496E-3</v>
      </c>
      <c r="BO42" s="17">
        <f t="shared" si="16"/>
        <v>0</v>
      </c>
      <c r="BP42" s="17">
        <f t="shared" si="17"/>
        <v>0</v>
      </c>
      <c r="BQ42" s="17">
        <f t="shared" si="18"/>
        <v>-1.3986013986014E-2</v>
      </c>
      <c r="BR42" s="17">
        <f t="shared" si="19"/>
        <v>0.9535537347560975</v>
      </c>
      <c r="BS42" s="17">
        <f t="shared" si="20"/>
        <v>2.3952095808382726E-3</v>
      </c>
      <c r="BT42" s="17">
        <f t="shared" si="21"/>
        <v>-0.49230769230769228</v>
      </c>
      <c r="BU42" s="17">
        <f t="shared" si="22"/>
        <v>2.0703933747411567E-3</v>
      </c>
      <c r="BV42" s="17"/>
      <c r="BW42" s="17">
        <f t="shared" si="23"/>
        <v>-1.0319917440660255E-3</v>
      </c>
      <c r="BX42" s="17">
        <f t="shared" si="24"/>
        <v>0</v>
      </c>
      <c r="BY42" s="17">
        <f t="shared" si="25"/>
        <v>0</v>
      </c>
      <c r="BZ42" s="17">
        <f t="shared" si="26"/>
        <v>0</v>
      </c>
      <c r="CA42" s="17">
        <f t="shared" si="27"/>
        <v>0</v>
      </c>
      <c r="CB42" s="17">
        <f t="shared" si="28"/>
        <v>-8.2781456953642096E-3</v>
      </c>
      <c r="CC42" s="17">
        <f t="shared" si="29"/>
        <v>-2.1385291671616933E-2</v>
      </c>
      <c r="CD42" s="17">
        <f t="shared" si="30"/>
        <v>-7.0754716981132658E-3</v>
      </c>
      <c r="CE42" s="17">
        <f t="shared" si="31"/>
        <v>-8.5653104925053607E-3</v>
      </c>
      <c r="CF42" s="17">
        <f t="shared" si="32"/>
        <v>-4.207573632538604E-3</v>
      </c>
      <c r="CG42" s="17">
        <f t="shared" si="33"/>
        <v>-5.780346820809296E-3</v>
      </c>
      <c r="CH42" s="17" t="str">
        <f t="shared" si="34"/>
        <v/>
      </c>
      <c r="CI42" s="17" t="str">
        <f t="shared" si="35"/>
        <v/>
      </c>
      <c r="CJ42" s="17" t="str">
        <f t="shared" si="36"/>
        <v/>
      </c>
    </row>
    <row r="43" spans="2:88" ht="15.75" hidden="1" thickBot="1" x14ac:dyDescent="0.3">
      <c r="B43" s="6" t="s">
        <v>91</v>
      </c>
      <c r="C43" s="5" t="s">
        <v>92</v>
      </c>
      <c r="D43" s="7">
        <v>46.89</v>
      </c>
      <c r="E43" s="8">
        <v>43091.91</v>
      </c>
      <c r="F43" s="5">
        <v>0.06</v>
      </c>
      <c r="G43" s="5">
        <v>0.68</v>
      </c>
      <c r="H43" s="5">
        <v>0.68</v>
      </c>
      <c r="I43" s="5">
        <v>0.88</v>
      </c>
      <c r="J43" s="5">
        <v>0.77</v>
      </c>
      <c r="K43" s="5">
        <v>0.63</v>
      </c>
      <c r="L43" s="5">
        <v>24.12</v>
      </c>
      <c r="M43" s="5">
        <v>9.7100000000000009</v>
      </c>
      <c r="N43" s="5">
        <v>40.380000000000003</v>
      </c>
      <c r="O43" s="5">
        <v>15.53</v>
      </c>
      <c r="P43" s="5">
        <v>11.13</v>
      </c>
      <c r="Q43" s="5">
        <v>15.53</v>
      </c>
      <c r="R43" s="5">
        <v>12.49</v>
      </c>
      <c r="S43" s="5">
        <v>11.13</v>
      </c>
      <c r="T43" s="5">
        <v>8.49</v>
      </c>
      <c r="U43" s="5">
        <v>15.8</v>
      </c>
      <c r="V43" s="5">
        <v>19.59</v>
      </c>
      <c r="W43" s="5">
        <v>22.19</v>
      </c>
      <c r="X43" s="5">
        <v>2.63</v>
      </c>
      <c r="Y43" s="5">
        <v>2.89</v>
      </c>
      <c r="Z43" s="5">
        <v>2.52</v>
      </c>
      <c r="AA43" s="5">
        <v>3.22</v>
      </c>
      <c r="AB43" s="5">
        <v>11.1</v>
      </c>
      <c r="AC43" s="5">
        <v>13.6</v>
      </c>
      <c r="AD43" s="5">
        <v>9.6999999999999993</v>
      </c>
      <c r="AF43" s="6" t="s">
        <v>91</v>
      </c>
      <c r="AG43" s="5" t="s">
        <v>92</v>
      </c>
      <c r="AH43" s="7">
        <v>46.89</v>
      </c>
      <c r="AI43" s="8">
        <v>43059.33</v>
      </c>
      <c r="AJ43" s="5">
        <v>0.06</v>
      </c>
      <c r="AK43" s="5">
        <v>0.67</v>
      </c>
      <c r="AL43" s="5">
        <v>0.68</v>
      </c>
      <c r="AM43" s="5">
        <v>0.88</v>
      </c>
      <c r="AN43" s="5">
        <v>0.77</v>
      </c>
      <c r="AO43" s="5">
        <v>0.62</v>
      </c>
      <c r="AP43" s="5">
        <v>23.16</v>
      </c>
      <c r="AQ43" s="5">
        <v>9.74</v>
      </c>
      <c r="AR43" s="5">
        <v>43.98</v>
      </c>
      <c r="AS43" s="5">
        <v>15.64</v>
      </c>
      <c r="AU43" s="5">
        <v>15.52</v>
      </c>
      <c r="AV43" s="5">
        <v>12.49</v>
      </c>
      <c r="AW43" s="5">
        <v>11.13</v>
      </c>
      <c r="AX43" s="5">
        <v>8.49</v>
      </c>
      <c r="AY43" s="5">
        <v>15.8</v>
      </c>
      <c r="AZ43" s="5">
        <v>19.59</v>
      </c>
      <c r="BA43" s="5">
        <v>22.19</v>
      </c>
      <c r="BB43" s="5">
        <v>2.63</v>
      </c>
      <c r="BC43" s="5">
        <v>2.9</v>
      </c>
      <c r="BD43" s="5">
        <v>2.52</v>
      </c>
      <c r="BE43" s="5">
        <v>3.22</v>
      </c>
      <c r="BF43" s="5"/>
      <c r="BG43" s="5"/>
      <c r="BH43" s="5"/>
      <c r="BJ43" s="17">
        <f t="shared" si="11"/>
        <v>0</v>
      </c>
      <c r="BK43" s="17">
        <f t="shared" si="12"/>
        <v>7.5663044455177874E-4</v>
      </c>
      <c r="BL43" s="17">
        <f t="shared" si="13"/>
        <v>0</v>
      </c>
      <c r="BM43" s="17">
        <f t="shared" si="14"/>
        <v>1.492537313432837E-2</v>
      </c>
      <c r="BN43" s="17">
        <f t="shared" si="15"/>
        <v>0</v>
      </c>
      <c r="BO43" s="17">
        <f t="shared" si="16"/>
        <v>0</v>
      </c>
      <c r="BP43" s="17">
        <f t="shared" si="17"/>
        <v>0</v>
      </c>
      <c r="BQ43" s="17">
        <f t="shared" si="18"/>
        <v>1.612903225806453E-2</v>
      </c>
      <c r="BR43" s="17">
        <f t="shared" si="19"/>
        <v>4.1450777202072575E-2</v>
      </c>
      <c r="BS43" s="17">
        <f t="shared" si="20"/>
        <v>-3.0800821355235482E-3</v>
      </c>
      <c r="BT43" s="17">
        <f t="shared" si="21"/>
        <v>-8.1855388813096744E-2</v>
      </c>
      <c r="BU43" s="17">
        <f t="shared" si="22"/>
        <v>-7.033248081841509E-3</v>
      </c>
      <c r="BV43" s="17"/>
      <c r="BW43" s="17">
        <f t="shared" si="23"/>
        <v>6.4432989690720282E-4</v>
      </c>
      <c r="BX43" s="17">
        <f t="shared" si="24"/>
        <v>0</v>
      </c>
      <c r="BY43" s="17">
        <f t="shared" si="25"/>
        <v>0</v>
      </c>
      <c r="BZ43" s="17">
        <f t="shared" si="26"/>
        <v>0</v>
      </c>
      <c r="CA43" s="17">
        <f t="shared" si="27"/>
        <v>0</v>
      </c>
      <c r="CB43" s="17">
        <f t="shared" si="28"/>
        <v>0</v>
      </c>
      <c r="CC43" s="17">
        <f t="shared" si="29"/>
        <v>0</v>
      </c>
      <c r="CD43" s="17">
        <f t="shared" si="30"/>
        <v>0</v>
      </c>
      <c r="CE43" s="17">
        <f t="shared" si="31"/>
        <v>-3.4482758620688922E-3</v>
      </c>
      <c r="CF43" s="17">
        <f t="shared" si="32"/>
        <v>0</v>
      </c>
      <c r="CG43" s="17">
        <f t="shared" si="33"/>
        <v>0</v>
      </c>
      <c r="CH43" s="17" t="str">
        <f t="shared" si="34"/>
        <v/>
      </c>
      <c r="CI43" s="17" t="str">
        <f t="shared" si="35"/>
        <v/>
      </c>
      <c r="CJ43" s="17" t="str">
        <f t="shared" si="36"/>
        <v/>
      </c>
    </row>
    <row r="44" spans="2:88" ht="15.75" hidden="1" thickBot="1" x14ac:dyDescent="0.3">
      <c r="B44" s="2" t="s">
        <v>93</v>
      </c>
      <c r="C44" s="1" t="s">
        <v>94</v>
      </c>
      <c r="D44" s="3">
        <v>8.68</v>
      </c>
      <c r="E44" s="4">
        <v>13913.17</v>
      </c>
      <c r="F44" s="1"/>
      <c r="G44" s="1"/>
      <c r="H44" s="1"/>
      <c r="I44" s="1">
        <v>6.77</v>
      </c>
      <c r="J44" s="1">
        <v>1.9</v>
      </c>
      <c r="K44" s="1"/>
      <c r="L44" s="1"/>
      <c r="M44" s="1"/>
      <c r="N44" s="1"/>
      <c r="O44" s="1"/>
      <c r="P44" s="1"/>
      <c r="Q44" s="1"/>
      <c r="R44" s="1">
        <v>13.98</v>
      </c>
      <c r="S44" s="1">
        <v>13.08</v>
      </c>
      <c r="T44" s="1"/>
      <c r="U44" s="1"/>
      <c r="V44" s="1">
        <v>26.77</v>
      </c>
      <c r="W44" s="1"/>
      <c r="X44" s="1">
        <v>1.1599999999999999</v>
      </c>
      <c r="Y44" s="1"/>
      <c r="Z44" s="1"/>
      <c r="AA44" s="1"/>
      <c r="AB44" s="1">
        <v>18.809999999999999</v>
      </c>
      <c r="AC44" s="1">
        <v>32.799999999999997</v>
      </c>
      <c r="AD44" s="1"/>
      <c r="AF44" s="2" t="s">
        <v>93</v>
      </c>
      <c r="AG44" s="1" t="s">
        <v>94</v>
      </c>
      <c r="AH44" s="3">
        <v>8.68</v>
      </c>
      <c r="AI44" s="4">
        <v>13913.17</v>
      </c>
      <c r="AJ44" s="1"/>
      <c r="AK44" s="1"/>
      <c r="AL44" s="1"/>
      <c r="AM44" s="1">
        <v>6.77</v>
      </c>
      <c r="AN44" s="1">
        <v>1.9</v>
      </c>
      <c r="AO44" s="1"/>
      <c r="AP44" s="1"/>
      <c r="AQ44" s="1"/>
      <c r="AR44" s="1"/>
      <c r="AS44" s="1"/>
      <c r="AU44" s="1"/>
      <c r="AV44" s="1">
        <v>13.98</v>
      </c>
      <c r="AW44" s="1">
        <v>13.08</v>
      </c>
      <c r="AX44" s="1"/>
      <c r="AY44" s="1">
        <v>26.16</v>
      </c>
      <c r="AZ44" s="1"/>
      <c r="BA44" s="1"/>
      <c r="BB44" s="1">
        <v>0.56999999999999995</v>
      </c>
      <c r="BC44" s="1"/>
      <c r="BD44" s="1"/>
      <c r="BE44" s="1"/>
      <c r="BF44" s="1"/>
      <c r="BG44" s="1"/>
      <c r="BH44" s="1"/>
      <c r="BJ44" s="17">
        <f t="shared" si="11"/>
        <v>0</v>
      </c>
      <c r="BK44" s="17">
        <f t="shared" si="12"/>
        <v>0</v>
      </c>
      <c r="BL44" s="17" t="str">
        <f t="shared" si="13"/>
        <v/>
      </c>
      <c r="BM44" s="17" t="str">
        <f t="shared" si="14"/>
        <v/>
      </c>
      <c r="BN44" s="17" t="str">
        <f t="shared" si="15"/>
        <v/>
      </c>
      <c r="BO44" s="17">
        <f t="shared" si="16"/>
        <v>0</v>
      </c>
      <c r="BP44" s="17">
        <f t="shared" si="17"/>
        <v>0</v>
      </c>
      <c r="BQ44" s="17" t="str">
        <f t="shared" si="18"/>
        <v/>
      </c>
      <c r="BR44" s="17" t="str">
        <f t="shared" si="19"/>
        <v/>
      </c>
      <c r="BS44" s="17" t="str">
        <f t="shared" si="20"/>
        <v/>
      </c>
      <c r="BT44" s="17" t="str">
        <f t="shared" si="21"/>
        <v/>
      </c>
      <c r="BU44" s="17" t="str">
        <f t="shared" si="22"/>
        <v/>
      </c>
      <c r="BV44" s="17"/>
      <c r="BW44" s="17" t="str">
        <f t="shared" si="23"/>
        <v/>
      </c>
      <c r="BX44" s="17">
        <f t="shared" si="24"/>
        <v>0</v>
      </c>
      <c r="BY44" s="17">
        <f t="shared" si="25"/>
        <v>0</v>
      </c>
      <c r="BZ44" s="17" t="str">
        <f t="shared" si="26"/>
        <v/>
      </c>
      <c r="CA44" s="17" t="str">
        <f t="shared" si="27"/>
        <v/>
      </c>
      <c r="CB44" s="17" t="str">
        <f t="shared" si="28"/>
        <v/>
      </c>
      <c r="CC44" s="17" t="str">
        <f t="shared" si="29"/>
        <v/>
      </c>
      <c r="CD44" s="17">
        <f t="shared" si="30"/>
        <v>1.0350877192982457</v>
      </c>
      <c r="CE44" s="17" t="str">
        <f t="shared" si="31"/>
        <v/>
      </c>
      <c r="CF44" s="17" t="str">
        <f t="shared" si="32"/>
        <v/>
      </c>
      <c r="CG44" s="17" t="str">
        <f t="shared" si="33"/>
        <v/>
      </c>
      <c r="CH44" s="17" t="str">
        <f t="shared" si="34"/>
        <v/>
      </c>
      <c r="CI44" s="17" t="str">
        <f t="shared" si="35"/>
        <v/>
      </c>
      <c r="CJ44" s="17" t="str">
        <f t="shared" si="36"/>
        <v/>
      </c>
    </row>
    <row r="45" spans="2:88" ht="21.75" hidden="1" thickBot="1" x14ac:dyDescent="0.3">
      <c r="B45" s="6" t="s">
        <v>95</v>
      </c>
      <c r="C45" s="5" t="s">
        <v>96</v>
      </c>
      <c r="D45" s="7">
        <v>49.88</v>
      </c>
      <c r="E45" s="8">
        <v>58409.48</v>
      </c>
      <c r="F45" s="5">
        <v>0.01</v>
      </c>
      <c r="G45" s="5">
        <v>0.98</v>
      </c>
      <c r="H45" s="5">
        <v>0.98</v>
      </c>
      <c r="I45" s="5">
        <v>1.82</v>
      </c>
      <c r="J45" s="5">
        <v>1.82</v>
      </c>
      <c r="K45" s="5">
        <v>0.98</v>
      </c>
      <c r="L45" s="5"/>
      <c r="M45" s="5"/>
      <c r="N45" s="5"/>
      <c r="O45" s="5">
        <v>116</v>
      </c>
      <c r="P45" s="5">
        <v>112.88</v>
      </c>
      <c r="Q45" s="5">
        <v>116</v>
      </c>
      <c r="R45" s="5">
        <v>48.25</v>
      </c>
      <c r="S45" s="5">
        <v>32.71</v>
      </c>
      <c r="T45" s="5">
        <v>23.9</v>
      </c>
      <c r="U45" s="5"/>
      <c r="V45" s="5">
        <v>141.65</v>
      </c>
      <c r="W45" s="5"/>
      <c r="X45" s="5">
        <v>8.52</v>
      </c>
      <c r="Y45" s="5">
        <v>8.43</v>
      </c>
      <c r="Z45" s="5">
        <v>5.0599999999999996</v>
      </c>
      <c r="AA45" s="5">
        <v>8.52</v>
      </c>
      <c r="AB45" s="5">
        <v>62.34</v>
      </c>
      <c r="AC45" s="5">
        <v>76.13</v>
      </c>
      <c r="AD45" s="5">
        <v>55.87</v>
      </c>
      <c r="AF45" s="6" t="s">
        <v>95</v>
      </c>
      <c r="AG45" s="5" t="s">
        <v>96</v>
      </c>
      <c r="AH45" s="7">
        <v>49.88</v>
      </c>
      <c r="AI45" s="8">
        <v>58409.48</v>
      </c>
      <c r="AJ45" s="5">
        <v>0.01</v>
      </c>
      <c r="AK45" s="5">
        <v>1.02</v>
      </c>
      <c r="AL45" s="5">
        <v>0.98</v>
      </c>
      <c r="AM45" s="5">
        <v>1.82</v>
      </c>
      <c r="AN45" s="5">
        <v>1.82</v>
      </c>
      <c r="AO45" s="5">
        <v>1.02</v>
      </c>
      <c r="AP45" s="5"/>
      <c r="AQ45" s="5"/>
      <c r="AR45" s="5"/>
      <c r="AS45" s="5">
        <v>95.43</v>
      </c>
      <c r="AU45" s="5">
        <v>120.34</v>
      </c>
      <c r="AV45" s="5">
        <v>48.25</v>
      </c>
      <c r="AW45" s="5">
        <v>32.71</v>
      </c>
      <c r="AX45" s="5">
        <v>23.9</v>
      </c>
      <c r="AY45" s="5"/>
      <c r="AZ45" s="5">
        <v>141.65</v>
      </c>
      <c r="BA45" s="5"/>
      <c r="BB45" s="5">
        <v>8.52</v>
      </c>
      <c r="BC45" s="5">
        <v>8.43</v>
      </c>
      <c r="BD45" s="5">
        <v>5.0599999999999996</v>
      </c>
      <c r="BE45" s="5">
        <v>8.52</v>
      </c>
      <c r="BF45" s="5"/>
      <c r="BG45" s="5"/>
      <c r="BH45" s="5"/>
      <c r="BJ45" s="17">
        <f t="shared" si="11"/>
        <v>0</v>
      </c>
      <c r="BK45" s="17">
        <f t="shared" si="12"/>
        <v>0</v>
      </c>
      <c r="BL45" s="17">
        <f t="shared" si="13"/>
        <v>0</v>
      </c>
      <c r="BM45" s="17">
        <f t="shared" si="14"/>
        <v>-3.9215686274509838E-2</v>
      </c>
      <c r="BN45" s="17">
        <f t="shared" si="15"/>
        <v>0</v>
      </c>
      <c r="BO45" s="17">
        <f t="shared" si="16"/>
        <v>0</v>
      </c>
      <c r="BP45" s="17">
        <f t="shared" si="17"/>
        <v>0</v>
      </c>
      <c r="BQ45" s="17">
        <f t="shared" si="18"/>
        <v>-3.9215686274509838E-2</v>
      </c>
      <c r="BR45" s="17" t="str">
        <f t="shared" si="19"/>
        <v/>
      </c>
      <c r="BS45" s="17" t="str">
        <f t="shared" si="20"/>
        <v/>
      </c>
      <c r="BT45" s="17" t="str">
        <f t="shared" si="21"/>
        <v/>
      </c>
      <c r="BU45" s="17">
        <f t="shared" si="22"/>
        <v>0.21555066540920037</v>
      </c>
      <c r="BV45" s="17"/>
      <c r="BW45" s="17">
        <f t="shared" si="23"/>
        <v>-3.6064483962107388E-2</v>
      </c>
      <c r="BX45" s="17">
        <f t="shared" si="24"/>
        <v>0</v>
      </c>
      <c r="BY45" s="17">
        <f t="shared" si="25"/>
        <v>0</v>
      </c>
      <c r="BZ45" s="17">
        <f t="shared" si="26"/>
        <v>0</v>
      </c>
      <c r="CA45" s="17" t="str">
        <f t="shared" si="27"/>
        <v/>
      </c>
      <c r="CB45" s="17">
        <f t="shared" si="28"/>
        <v>0</v>
      </c>
      <c r="CC45" s="17" t="str">
        <f t="shared" si="29"/>
        <v/>
      </c>
      <c r="CD45" s="17">
        <f t="shared" si="30"/>
        <v>0</v>
      </c>
      <c r="CE45" s="17">
        <f t="shared" si="31"/>
        <v>0</v>
      </c>
      <c r="CF45" s="17">
        <f t="shared" si="32"/>
        <v>0</v>
      </c>
      <c r="CG45" s="17">
        <f t="shared" si="33"/>
        <v>0</v>
      </c>
      <c r="CH45" s="17" t="str">
        <f t="shared" si="34"/>
        <v/>
      </c>
      <c r="CI45" s="17" t="str">
        <f t="shared" si="35"/>
        <v/>
      </c>
      <c r="CJ45" s="17" t="str">
        <f t="shared" si="36"/>
        <v/>
      </c>
    </row>
    <row r="46" spans="2:88" ht="15.75" hidden="1" thickBot="1" x14ac:dyDescent="0.3">
      <c r="B46" s="2" t="s">
        <v>97</v>
      </c>
      <c r="C46" s="1" t="s">
        <v>98</v>
      </c>
      <c r="D46" s="3">
        <v>80.489999999999995</v>
      </c>
      <c r="E46" s="4">
        <v>18438.89</v>
      </c>
      <c r="F46" s="1">
        <v>0.05</v>
      </c>
      <c r="G46" s="1">
        <v>3.98</v>
      </c>
      <c r="H46" s="1">
        <v>3.98</v>
      </c>
      <c r="I46" s="1">
        <v>3.97</v>
      </c>
      <c r="J46" s="1">
        <v>3.35</v>
      </c>
      <c r="K46" s="1">
        <v>3.41</v>
      </c>
      <c r="L46" s="1">
        <v>32.06</v>
      </c>
      <c r="M46" s="1">
        <v>18.53</v>
      </c>
      <c r="N46" s="1">
        <v>21.69</v>
      </c>
      <c r="O46" s="1">
        <v>21.46</v>
      </c>
      <c r="P46" s="1">
        <v>25.32</v>
      </c>
      <c r="Q46" s="1">
        <v>21.46</v>
      </c>
      <c r="R46" s="1">
        <v>22.63</v>
      </c>
      <c r="S46" s="1">
        <v>19.45</v>
      </c>
      <c r="T46" s="1"/>
      <c r="U46" s="1">
        <v>17.309999999999999</v>
      </c>
      <c r="V46" s="1">
        <v>20.93</v>
      </c>
      <c r="W46" s="1">
        <v>28.28</v>
      </c>
      <c r="X46" s="1">
        <v>3.57</v>
      </c>
      <c r="Y46" s="1">
        <v>3.59</v>
      </c>
      <c r="Z46" s="1">
        <v>4.03</v>
      </c>
      <c r="AA46" s="1">
        <v>4.0599999999999996</v>
      </c>
      <c r="AB46" s="1">
        <v>16.37</v>
      </c>
      <c r="AC46" s="1">
        <v>16.899999999999999</v>
      </c>
      <c r="AD46" s="1">
        <v>20.67</v>
      </c>
      <c r="AF46" s="2" t="s">
        <v>97</v>
      </c>
      <c r="AG46" s="1" t="s">
        <v>98</v>
      </c>
      <c r="AH46" s="3">
        <v>80.489999999999995</v>
      </c>
      <c r="AI46" s="4">
        <v>18438.88</v>
      </c>
      <c r="AJ46" s="1">
        <v>0.05</v>
      </c>
      <c r="AK46" s="1">
        <v>4.0199999999999996</v>
      </c>
      <c r="AL46" s="1">
        <v>4.0199999999999996</v>
      </c>
      <c r="AM46" s="1">
        <v>3.97</v>
      </c>
      <c r="AN46" s="1">
        <v>3.35</v>
      </c>
      <c r="AO46" s="1">
        <v>3.45</v>
      </c>
      <c r="AP46" s="1">
        <v>31</v>
      </c>
      <c r="AQ46" s="1">
        <v>18.079999999999998</v>
      </c>
      <c r="AR46" s="1">
        <v>25.99</v>
      </c>
      <c r="AS46" s="1">
        <v>21.44</v>
      </c>
      <c r="AU46" s="1">
        <v>21.44</v>
      </c>
      <c r="AV46" s="1">
        <v>22.63</v>
      </c>
      <c r="AW46" s="1">
        <v>19.45</v>
      </c>
      <c r="AX46" s="1"/>
      <c r="AY46" s="1">
        <v>17.309999999999999</v>
      </c>
      <c r="AZ46" s="1">
        <v>20.93</v>
      </c>
      <c r="BA46" s="1">
        <v>27.56</v>
      </c>
      <c r="BB46" s="1">
        <v>3.57</v>
      </c>
      <c r="BC46" s="1">
        <v>3.59</v>
      </c>
      <c r="BD46" s="1">
        <v>4.03</v>
      </c>
      <c r="BE46" s="1">
        <v>4.0599999999999996</v>
      </c>
      <c r="BF46" s="1"/>
      <c r="BG46" s="1"/>
      <c r="BH46" s="1"/>
      <c r="BJ46" s="17">
        <f t="shared" si="11"/>
        <v>0</v>
      </c>
      <c r="BK46" s="17">
        <f t="shared" si="12"/>
        <v>5.4233228907608749E-7</v>
      </c>
      <c r="BL46" s="17">
        <f t="shared" si="13"/>
        <v>0</v>
      </c>
      <c r="BM46" s="17">
        <f t="shared" si="14"/>
        <v>-9.9502487562188047E-3</v>
      </c>
      <c r="BN46" s="17">
        <f t="shared" si="15"/>
        <v>-9.9502487562188047E-3</v>
      </c>
      <c r="BO46" s="17">
        <f t="shared" si="16"/>
        <v>0</v>
      </c>
      <c r="BP46" s="17">
        <f t="shared" si="17"/>
        <v>0</v>
      </c>
      <c r="BQ46" s="17">
        <f t="shared" si="18"/>
        <v>-1.1594202898550735E-2</v>
      </c>
      <c r="BR46" s="17">
        <f t="shared" si="19"/>
        <v>3.4193548387096845E-2</v>
      </c>
      <c r="BS46" s="17">
        <f t="shared" si="20"/>
        <v>2.4889380530973611E-2</v>
      </c>
      <c r="BT46" s="17">
        <f t="shared" si="21"/>
        <v>-0.16544824932666399</v>
      </c>
      <c r="BU46" s="17">
        <f t="shared" si="22"/>
        <v>9.3283582089550242E-4</v>
      </c>
      <c r="BV46" s="17"/>
      <c r="BW46" s="17">
        <f t="shared" si="23"/>
        <v>9.3283582089550242E-4</v>
      </c>
      <c r="BX46" s="17">
        <f t="shared" si="24"/>
        <v>0</v>
      </c>
      <c r="BY46" s="17">
        <f t="shared" si="25"/>
        <v>0</v>
      </c>
      <c r="BZ46" s="17" t="str">
        <f t="shared" si="26"/>
        <v/>
      </c>
      <c r="CA46" s="17">
        <f t="shared" si="27"/>
        <v>0</v>
      </c>
      <c r="CB46" s="17">
        <f t="shared" si="28"/>
        <v>0</v>
      </c>
      <c r="CC46" s="17">
        <f t="shared" si="29"/>
        <v>2.6124818577648857E-2</v>
      </c>
      <c r="CD46" s="17">
        <f t="shared" si="30"/>
        <v>0</v>
      </c>
      <c r="CE46" s="17">
        <f t="shared" si="31"/>
        <v>0</v>
      </c>
      <c r="CF46" s="17">
        <f t="shared" si="32"/>
        <v>0</v>
      </c>
      <c r="CG46" s="17">
        <f t="shared" si="33"/>
        <v>0</v>
      </c>
      <c r="CH46" s="17" t="str">
        <f t="shared" si="34"/>
        <v/>
      </c>
      <c r="CI46" s="17" t="str">
        <f t="shared" si="35"/>
        <v/>
      </c>
      <c r="CJ46" s="17" t="str">
        <f t="shared" si="36"/>
        <v/>
      </c>
    </row>
    <row r="47" spans="2:88" ht="15.75" hidden="1" thickBot="1" x14ac:dyDescent="0.3">
      <c r="B47" s="6" t="s">
        <v>99</v>
      </c>
      <c r="C47" s="5" t="s">
        <v>100</v>
      </c>
      <c r="D47" s="7">
        <v>230.98</v>
      </c>
      <c r="E47" s="8">
        <v>135816.24</v>
      </c>
      <c r="F47" s="5">
        <v>0.06</v>
      </c>
      <c r="G47" s="5">
        <v>0.93</v>
      </c>
      <c r="H47" s="5">
        <v>0.93</v>
      </c>
      <c r="I47" s="5">
        <v>1.7</v>
      </c>
      <c r="J47" s="5">
        <v>1.29</v>
      </c>
      <c r="K47" s="5">
        <v>0.81</v>
      </c>
      <c r="L47" s="5">
        <v>71.510000000000005</v>
      </c>
      <c r="M47" s="5">
        <v>13.3</v>
      </c>
      <c r="N47" s="5">
        <v>8.24</v>
      </c>
      <c r="O47" s="5">
        <v>18.100000000000001</v>
      </c>
      <c r="P47" s="5">
        <v>14.15</v>
      </c>
      <c r="Q47" s="5">
        <v>18.100000000000001</v>
      </c>
      <c r="R47" s="5">
        <v>14.81</v>
      </c>
      <c r="S47" s="5">
        <v>13.55</v>
      </c>
      <c r="T47" s="5"/>
      <c r="U47" s="5">
        <v>32.65</v>
      </c>
      <c r="V47" s="5">
        <v>26.17</v>
      </c>
      <c r="W47" s="5">
        <v>16.09</v>
      </c>
      <c r="X47" s="5">
        <v>5.55</v>
      </c>
      <c r="Y47" s="5">
        <v>5.72</v>
      </c>
      <c r="Z47" s="5">
        <v>4.67</v>
      </c>
      <c r="AA47" s="5">
        <v>6.98</v>
      </c>
      <c r="AB47" s="5">
        <v>18.73</v>
      </c>
      <c r="AC47" s="5">
        <v>17.88</v>
      </c>
      <c r="AD47" s="5">
        <v>10.97</v>
      </c>
      <c r="AF47" s="6" t="s">
        <v>99</v>
      </c>
      <c r="AG47" s="5" t="s">
        <v>100</v>
      </c>
      <c r="AH47" s="7">
        <v>230.98</v>
      </c>
      <c r="AI47" s="8">
        <v>135816.24</v>
      </c>
      <c r="AJ47" s="5">
        <v>0.06</v>
      </c>
      <c r="AK47" s="5">
        <v>0.92</v>
      </c>
      <c r="AL47" s="5">
        <v>0.93</v>
      </c>
      <c r="AM47" s="5">
        <v>1.7</v>
      </c>
      <c r="AN47" s="5">
        <v>1.29</v>
      </c>
      <c r="AO47" s="5">
        <v>0.81</v>
      </c>
      <c r="AP47" s="5">
        <v>68.64</v>
      </c>
      <c r="AQ47" s="5">
        <v>13.28</v>
      </c>
      <c r="AR47" s="5">
        <v>8.76</v>
      </c>
      <c r="AS47" s="5">
        <v>18.13</v>
      </c>
      <c r="AU47" s="5">
        <v>18.100000000000001</v>
      </c>
      <c r="AV47" s="5">
        <v>14.81</v>
      </c>
      <c r="AW47" s="5">
        <v>13.55</v>
      </c>
      <c r="AX47" s="5"/>
      <c r="AY47" s="5">
        <v>32.65</v>
      </c>
      <c r="AZ47" s="5">
        <v>26.17</v>
      </c>
      <c r="BA47" s="5">
        <v>17.739999999999998</v>
      </c>
      <c r="BB47" s="5">
        <v>5.59</v>
      </c>
      <c r="BC47" s="5">
        <v>5.76</v>
      </c>
      <c r="BD47" s="5">
        <v>4.68</v>
      </c>
      <c r="BE47" s="5">
        <v>7.02</v>
      </c>
      <c r="BF47" s="5"/>
      <c r="BG47" s="5"/>
      <c r="BH47" s="5"/>
      <c r="BJ47" s="17">
        <f t="shared" si="11"/>
        <v>0</v>
      </c>
      <c r="BK47" s="17">
        <f t="shared" si="12"/>
        <v>0</v>
      </c>
      <c r="BL47" s="17">
        <f t="shared" si="13"/>
        <v>0</v>
      </c>
      <c r="BM47" s="17">
        <f t="shared" si="14"/>
        <v>1.0869565217391313E-2</v>
      </c>
      <c r="BN47" s="17">
        <f t="shared" si="15"/>
        <v>0</v>
      </c>
      <c r="BO47" s="17">
        <f t="shared" si="16"/>
        <v>0</v>
      </c>
      <c r="BP47" s="17">
        <f t="shared" si="17"/>
        <v>0</v>
      </c>
      <c r="BQ47" s="17">
        <f t="shared" si="18"/>
        <v>0</v>
      </c>
      <c r="BR47" s="17">
        <f t="shared" si="19"/>
        <v>4.1812354312354381E-2</v>
      </c>
      <c r="BS47" s="17">
        <f t="shared" si="20"/>
        <v>1.5060240963856439E-3</v>
      </c>
      <c r="BT47" s="17">
        <f t="shared" si="21"/>
        <v>-5.9360730593607261E-2</v>
      </c>
      <c r="BU47" s="17">
        <f t="shared" si="22"/>
        <v>-1.6547159404300929E-3</v>
      </c>
      <c r="BV47" s="17"/>
      <c r="BW47" s="17">
        <f t="shared" si="23"/>
        <v>0</v>
      </c>
      <c r="BX47" s="17">
        <f t="shared" si="24"/>
        <v>0</v>
      </c>
      <c r="BY47" s="17">
        <f t="shared" si="25"/>
        <v>0</v>
      </c>
      <c r="BZ47" s="17" t="str">
        <f t="shared" si="26"/>
        <v/>
      </c>
      <c r="CA47" s="17">
        <f t="shared" si="27"/>
        <v>0</v>
      </c>
      <c r="CB47" s="17">
        <f t="shared" si="28"/>
        <v>0</v>
      </c>
      <c r="CC47" s="17">
        <f t="shared" si="29"/>
        <v>-9.3010146561442991E-2</v>
      </c>
      <c r="CD47" s="17">
        <f t="shared" si="30"/>
        <v>-7.1556350626118129E-3</v>
      </c>
      <c r="CE47" s="17">
        <f t="shared" si="31"/>
        <v>-6.944444444444451E-3</v>
      </c>
      <c r="CF47" s="17">
        <f t="shared" si="32"/>
        <v>-2.1367521367520914E-3</v>
      </c>
      <c r="CG47" s="17">
        <f t="shared" si="33"/>
        <v>-5.6980056980055769E-3</v>
      </c>
      <c r="CH47" s="17" t="str">
        <f t="shared" si="34"/>
        <v/>
      </c>
      <c r="CI47" s="17" t="str">
        <f t="shared" si="35"/>
        <v/>
      </c>
      <c r="CJ47" s="17" t="str">
        <f t="shared" si="36"/>
        <v/>
      </c>
    </row>
    <row r="48" spans="2:88" ht="15.75" hidden="1" thickBot="1" x14ac:dyDescent="0.3">
      <c r="B48" s="2" t="s">
        <v>101</v>
      </c>
      <c r="C48" s="1" t="s">
        <v>102</v>
      </c>
      <c r="D48" s="3">
        <v>111.26</v>
      </c>
      <c r="E48" s="4">
        <v>13789.45</v>
      </c>
      <c r="F48" s="1">
        <v>0.13</v>
      </c>
      <c r="G48" s="1">
        <v>0.81</v>
      </c>
      <c r="H48" s="1">
        <v>0.81</v>
      </c>
      <c r="I48" s="1">
        <v>0.84</v>
      </c>
      <c r="J48" s="1">
        <v>0.57999999999999996</v>
      </c>
      <c r="K48" s="1">
        <v>0.6</v>
      </c>
      <c r="L48" s="1">
        <v>17.87</v>
      </c>
      <c r="M48" s="1">
        <v>7.34</v>
      </c>
      <c r="N48" s="1">
        <v>5.97</v>
      </c>
      <c r="O48" s="1">
        <v>7.97</v>
      </c>
      <c r="P48" s="1">
        <v>11.28</v>
      </c>
      <c r="Q48" s="1">
        <v>7.97</v>
      </c>
      <c r="R48" s="1">
        <v>7.56</v>
      </c>
      <c r="S48" s="1">
        <v>6.69</v>
      </c>
      <c r="T48" s="1">
        <v>3.28</v>
      </c>
      <c r="U48" s="1"/>
      <c r="V48" s="1">
        <v>8.6199999999999992</v>
      </c>
      <c r="W48" s="1">
        <v>10.98</v>
      </c>
      <c r="X48" s="1">
        <v>1.19</v>
      </c>
      <c r="Y48" s="1">
        <v>1.1299999999999999</v>
      </c>
      <c r="Z48" s="1">
        <v>1.61</v>
      </c>
      <c r="AA48" s="1">
        <v>1.46</v>
      </c>
      <c r="AB48" s="1">
        <v>7.16</v>
      </c>
      <c r="AC48" s="1">
        <v>7.04</v>
      </c>
      <c r="AD48" s="1">
        <v>9.2200000000000006</v>
      </c>
      <c r="AF48" s="2" t="s">
        <v>101</v>
      </c>
      <c r="AG48" s="1" t="s">
        <v>102</v>
      </c>
      <c r="AH48" s="3">
        <v>111.26</v>
      </c>
      <c r="AI48" s="4">
        <v>13789.48</v>
      </c>
      <c r="AJ48" s="1">
        <v>0.13</v>
      </c>
      <c r="AK48" s="1">
        <v>0.84</v>
      </c>
      <c r="AL48" s="1">
        <v>0.81</v>
      </c>
      <c r="AM48" s="1">
        <v>0.84</v>
      </c>
      <c r="AN48" s="1">
        <v>0.57999999999999996</v>
      </c>
      <c r="AO48" s="1">
        <v>0.61</v>
      </c>
      <c r="AP48" s="1">
        <v>17.89</v>
      </c>
      <c r="AQ48" s="1">
        <v>7.3</v>
      </c>
      <c r="AR48" s="1">
        <v>5.91</v>
      </c>
      <c r="AS48" s="1">
        <v>7.93</v>
      </c>
      <c r="AU48" s="1">
        <v>7.97</v>
      </c>
      <c r="AV48" s="1">
        <v>7.56</v>
      </c>
      <c r="AW48" s="1">
        <v>6.69</v>
      </c>
      <c r="AX48" s="1">
        <v>3.34</v>
      </c>
      <c r="AY48" s="1"/>
      <c r="AZ48" s="1">
        <v>8.73</v>
      </c>
      <c r="BA48" s="1">
        <v>10.07</v>
      </c>
      <c r="BB48" s="1">
        <v>0.81</v>
      </c>
      <c r="BC48" s="1">
        <v>1.01</v>
      </c>
      <c r="BD48" s="1">
        <v>1.64</v>
      </c>
      <c r="BE48" s="1">
        <v>1.35</v>
      </c>
      <c r="BF48" s="1"/>
      <c r="BG48" s="1"/>
      <c r="BH48" s="1"/>
      <c r="BJ48" s="17">
        <f t="shared" si="11"/>
        <v>0</v>
      </c>
      <c r="BK48" s="17">
        <f t="shared" si="12"/>
        <v>-2.1755715225545739E-6</v>
      </c>
      <c r="BL48" s="17">
        <f t="shared" si="13"/>
        <v>0</v>
      </c>
      <c r="BM48" s="17">
        <f t="shared" si="14"/>
        <v>-3.5714285714285615E-2</v>
      </c>
      <c r="BN48" s="17">
        <f t="shared" si="15"/>
        <v>0</v>
      </c>
      <c r="BO48" s="17">
        <f t="shared" si="16"/>
        <v>0</v>
      </c>
      <c r="BP48" s="17">
        <f t="shared" si="17"/>
        <v>0</v>
      </c>
      <c r="BQ48" s="17">
        <f t="shared" si="18"/>
        <v>-1.6393442622950834E-2</v>
      </c>
      <c r="BR48" s="17">
        <f t="shared" si="19"/>
        <v>-1.1179429849077459E-3</v>
      </c>
      <c r="BS48" s="17">
        <f t="shared" si="20"/>
        <v>5.4794520547945258E-3</v>
      </c>
      <c r="BT48" s="17">
        <f t="shared" si="21"/>
        <v>1.0152284263959324E-2</v>
      </c>
      <c r="BU48" s="17">
        <f t="shared" si="22"/>
        <v>5.0441361916771796E-3</v>
      </c>
      <c r="BV48" s="17"/>
      <c r="BW48" s="17">
        <f t="shared" si="23"/>
        <v>0</v>
      </c>
      <c r="BX48" s="17">
        <f t="shared" si="24"/>
        <v>0</v>
      </c>
      <c r="BY48" s="17">
        <f t="shared" si="25"/>
        <v>0</v>
      </c>
      <c r="BZ48" s="17">
        <f t="shared" si="26"/>
        <v>-1.7964071856287442E-2</v>
      </c>
      <c r="CA48" s="17" t="str">
        <f t="shared" si="27"/>
        <v/>
      </c>
      <c r="CB48" s="17">
        <f t="shared" si="28"/>
        <v>-1.2600229095074593E-2</v>
      </c>
      <c r="CC48" s="17">
        <f t="shared" si="29"/>
        <v>9.0367428003972211E-2</v>
      </c>
      <c r="CD48" s="17">
        <f t="shared" si="30"/>
        <v>0.46913580246913567</v>
      </c>
      <c r="CE48" s="17">
        <f t="shared" si="31"/>
        <v>0.1188118811881187</v>
      </c>
      <c r="CF48" s="17">
        <f t="shared" si="32"/>
        <v>-1.8292682926829149E-2</v>
      </c>
      <c r="CG48" s="17">
        <f t="shared" si="33"/>
        <v>8.1481481481481391E-2</v>
      </c>
      <c r="CH48" s="17" t="str">
        <f t="shared" si="34"/>
        <v/>
      </c>
      <c r="CI48" s="17" t="str">
        <f t="shared" si="35"/>
        <v/>
      </c>
      <c r="CJ48" s="17" t="str">
        <f t="shared" si="36"/>
        <v/>
      </c>
    </row>
    <row r="49" spans="2:88" ht="15.75" hidden="1" thickBot="1" x14ac:dyDescent="0.3">
      <c r="B49" s="6" t="s">
        <v>103</v>
      </c>
      <c r="C49" s="5" t="s">
        <v>104</v>
      </c>
      <c r="D49" s="7">
        <v>234.2</v>
      </c>
      <c r="E49" s="8">
        <v>103828.35</v>
      </c>
      <c r="F49" s="5">
        <v>0.02</v>
      </c>
      <c r="G49" s="5">
        <v>7.33</v>
      </c>
      <c r="H49" s="5">
        <v>7.33</v>
      </c>
      <c r="I49" s="5">
        <v>4.25</v>
      </c>
      <c r="J49" s="5">
        <v>3.74</v>
      </c>
      <c r="K49" s="5">
        <v>5.88</v>
      </c>
      <c r="L49" s="5">
        <v>75.73</v>
      </c>
      <c r="M49" s="5">
        <v>47.58</v>
      </c>
      <c r="N49" s="5">
        <v>25.81</v>
      </c>
      <c r="O49" s="5">
        <v>54.85</v>
      </c>
      <c r="P49" s="5">
        <v>69.66</v>
      </c>
      <c r="Q49" s="5">
        <v>54.85</v>
      </c>
      <c r="R49" s="5">
        <v>57.52</v>
      </c>
      <c r="S49" s="5">
        <v>48.78</v>
      </c>
      <c r="T49" s="5"/>
      <c r="U49" s="5">
        <v>199.04</v>
      </c>
      <c r="V49" s="5">
        <v>94.77</v>
      </c>
      <c r="W49" s="5">
        <v>57.43</v>
      </c>
      <c r="X49" s="5">
        <v>13.05</v>
      </c>
      <c r="Y49" s="5">
        <v>13.46</v>
      </c>
      <c r="Z49" s="5">
        <v>12.06</v>
      </c>
      <c r="AA49" s="5">
        <v>17.07</v>
      </c>
      <c r="AB49" s="5">
        <v>29.2</v>
      </c>
      <c r="AC49" s="5">
        <v>28.89</v>
      </c>
      <c r="AD49" s="5">
        <v>25.23</v>
      </c>
      <c r="AF49" s="6" t="s">
        <v>103</v>
      </c>
      <c r="AG49" s="5" t="s">
        <v>104</v>
      </c>
      <c r="AH49" s="7">
        <v>234.2</v>
      </c>
      <c r="AI49" s="8">
        <v>103828.35</v>
      </c>
      <c r="AJ49" s="5">
        <v>0.02</v>
      </c>
      <c r="AK49" s="5">
        <v>17.510000000000002</v>
      </c>
      <c r="AL49" s="5">
        <v>7.34</v>
      </c>
      <c r="AM49" s="5">
        <v>4.25</v>
      </c>
      <c r="AN49" s="5">
        <v>3.74</v>
      </c>
      <c r="AO49" s="5">
        <v>10.73</v>
      </c>
      <c r="AP49" s="5">
        <v>68.849999999999994</v>
      </c>
      <c r="AQ49" s="5">
        <v>43.06</v>
      </c>
      <c r="AR49" s="5">
        <v>31.22</v>
      </c>
      <c r="AS49" s="5">
        <v>51.11</v>
      </c>
      <c r="AU49" s="5">
        <v>54.83</v>
      </c>
      <c r="AV49" s="5">
        <v>57.52</v>
      </c>
      <c r="AW49" s="5">
        <v>48.78</v>
      </c>
      <c r="AX49" s="5"/>
      <c r="AY49" s="5">
        <v>199.04</v>
      </c>
      <c r="AZ49" s="5">
        <v>94.77</v>
      </c>
      <c r="BA49" s="5">
        <v>57.43</v>
      </c>
      <c r="BB49" s="5">
        <v>13.05</v>
      </c>
      <c r="BC49" s="5">
        <v>13.46</v>
      </c>
      <c r="BD49" s="5">
        <v>11.52</v>
      </c>
      <c r="BE49" s="5">
        <v>17.07</v>
      </c>
      <c r="BF49" s="5"/>
      <c r="BG49" s="5"/>
      <c r="BH49" s="5"/>
      <c r="BJ49" s="17">
        <f t="shared" si="11"/>
        <v>0</v>
      </c>
      <c r="BK49" s="17">
        <f t="shared" si="12"/>
        <v>0</v>
      </c>
      <c r="BL49" s="17">
        <f t="shared" si="13"/>
        <v>0</v>
      </c>
      <c r="BM49" s="17">
        <f t="shared" si="14"/>
        <v>-0.58138206739006282</v>
      </c>
      <c r="BN49" s="17">
        <f t="shared" si="15"/>
        <v>-1.3623978201634586E-3</v>
      </c>
      <c r="BO49" s="17">
        <f t="shared" si="16"/>
        <v>0</v>
      </c>
      <c r="BP49" s="17">
        <f t="shared" si="17"/>
        <v>0</v>
      </c>
      <c r="BQ49" s="17">
        <f t="shared" si="18"/>
        <v>-0.45200372786579684</v>
      </c>
      <c r="BR49" s="17">
        <f t="shared" si="19"/>
        <v>9.9927378358751054E-2</v>
      </c>
      <c r="BS49" s="17">
        <f t="shared" si="20"/>
        <v>0.1049698095680445</v>
      </c>
      <c r="BT49" s="17">
        <f t="shared" si="21"/>
        <v>-0.17328635490070468</v>
      </c>
      <c r="BU49" s="17">
        <f t="shared" si="22"/>
        <v>7.3175503815300372E-2</v>
      </c>
      <c r="BV49" s="17"/>
      <c r="BW49" s="17">
        <f t="shared" si="23"/>
        <v>3.6476381542956642E-4</v>
      </c>
      <c r="BX49" s="17">
        <f t="shared" si="24"/>
        <v>0</v>
      </c>
      <c r="BY49" s="17">
        <f t="shared" si="25"/>
        <v>0</v>
      </c>
      <c r="BZ49" s="17" t="str">
        <f t="shared" si="26"/>
        <v/>
      </c>
      <c r="CA49" s="17">
        <f t="shared" si="27"/>
        <v>0</v>
      </c>
      <c r="CB49" s="17">
        <f t="shared" si="28"/>
        <v>0</v>
      </c>
      <c r="CC49" s="17">
        <f t="shared" si="29"/>
        <v>0</v>
      </c>
      <c r="CD49" s="17">
        <f t="shared" si="30"/>
        <v>0</v>
      </c>
      <c r="CE49" s="17">
        <f t="shared" si="31"/>
        <v>0</v>
      </c>
      <c r="CF49" s="17">
        <f t="shared" si="32"/>
        <v>4.6875000000000083E-2</v>
      </c>
      <c r="CG49" s="17">
        <f t="shared" si="33"/>
        <v>0</v>
      </c>
      <c r="CH49" s="17" t="str">
        <f t="shared" si="34"/>
        <v/>
      </c>
      <c r="CI49" s="17" t="str">
        <f t="shared" si="35"/>
        <v/>
      </c>
      <c r="CJ49" s="17" t="str">
        <f t="shared" si="36"/>
        <v/>
      </c>
    </row>
    <row r="50" spans="2:88" ht="15.75" hidden="1" thickBot="1" x14ac:dyDescent="0.3">
      <c r="B50" s="2" t="s">
        <v>105</v>
      </c>
      <c r="C50" s="1" t="s">
        <v>106</v>
      </c>
      <c r="D50" s="4">
        <v>2286.04</v>
      </c>
      <c r="E50" s="4">
        <v>1140733.98</v>
      </c>
      <c r="F50" s="1">
        <v>0.01</v>
      </c>
      <c r="G50" s="1">
        <v>2.48</v>
      </c>
      <c r="H50" s="1">
        <v>2.48</v>
      </c>
      <c r="I50" s="1">
        <v>2.85</v>
      </c>
      <c r="J50" s="1">
        <v>2.85</v>
      </c>
      <c r="K50" s="1">
        <v>2.48</v>
      </c>
      <c r="L50" s="1">
        <v>979.55</v>
      </c>
      <c r="M50" s="1">
        <v>72.03</v>
      </c>
      <c r="N50" s="1">
        <v>4.0999999999999996</v>
      </c>
      <c r="O50" s="1">
        <v>109.22</v>
      </c>
      <c r="P50" s="1">
        <v>81.94</v>
      </c>
      <c r="Q50" s="1">
        <v>109.22</v>
      </c>
      <c r="R50" s="1">
        <v>110.2</v>
      </c>
      <c r="S50" s="1">
        <v>60.33</v>
      </c>
      <c r="T50" s="1">
        <v>22.89</v>
      </c>
      <c r="U50" s="1"/>
      <c r="V50" s="1">
        <v>59.73</v>
      </c>
      <c r="W50" s="1">
        <v>47.5</v>
      </c>
      <c r="X50" s="1">
        <v>3.82</v>
      </c>
      <c r="Y50" s="1">
        <v>3.9</v>
      </c>
      <c r="Z50" s="1">
        <v>4.08</v>
      </c>
      <c r="AA50" s="1">
        <v>4.12</v>
      </c>
      <c r="AB50" s="1">
        <v>36.49</v>
      </c>
      <c r="AC50" s="1">
        <v>35.200000000000003</v>
      </c>
      <c r="AD50" s="1">
        <v>34.53</v>
      </c>
      <c r="AF50" s="2" t="s">
        <v>105</v>
      </c>
      <c r="AG50" s="1" t="s">
        <v>106</v>
      </c>
      <c r="AH50" s="4">
        <v>2286.04</v>
      </c>
      <c r="AI50" s="4">
        <v>1140733.98</v>
      </c>
      <c r="AJ50" s="1">
        <v>0.01</v>
      </c>
      <c r="AK50" s="1">
        <v>2.5</v>
      </c>
      <c r="AL50" s="1">
        <v>2.48</v>
      </c>
      <c r="AM50" s="1">
        <v>2.85</v>
      </c>
      <c r="AN50" s="1">
        <v>2.85</v>
      </c>
      <c r="AO50" s="1">
        <v>2.5</v>
      </c>
      <c r="AP50" s="1">
        <v>980.46</v>
      </c>
      <c r="AQ50" s="1">
        <v>71.400000000000006</v>
      </c>
      <c r="AR50" s="1">
        <v>4.07</v>
      </c>
      <c r="AS50" s="1">
        <v>108.42</v>
      </c>
      <c r="AU50" s="1">
        <v>109.2</v>
      </c>
      <c r="AV50" s="1">
        <v>110.2</v>
      </c>
      <c r="AW50" s="1">
        <v>60.33</v>
      </c>
      <c r="AX50" s="1">
        <v>22.89</v>
      </c>
      <c r="AY50" s="1"/>
      <c r="AZ50" s="1">
        <v>59.73</v>
      </c>
      <c r="BA50" s="1">
        <v>47.5</v>
      </c>
      <c r="BB50" s="1">
        <v>3.82</v>
      </c>
      <c r="BC50" s="1">
        <v>3.9</v>
      </c>
      <c r="BD50" s="1">
        <v>4.08</v>
      </c>
      <c r="BE50" s="1">
        <v>4.12</v>
      </c>
      <c r="BF50" s="1"/>
      <c r="BG50" s="1"/>
      <c r="BH50" s="1"/>
      <c r="BJ50" s="17">
        <f t="shared" si="11"/>
        <v>0</v>
      </c>
      <c r="BK50" s="17">
        <f t="shared" si="12"/>
        <v>0</v>
      </c>
      <c r="BL50" s="17">
        <f t="shared" si="13"/>
        <v>0</v>
      </c>
      <c r="BM50" s="17">
        <f t="shared" si="14"/>
        <v>-8.0000000000000071E-3</v>
      </c>
      <c r="BN50" s="17">
        <f t="shared" si="15"/>
        <v>0</v>
      </c>
      <c r="BO50" s="17">
        <f t="shared" si="16"/>
        <v>0</v>
      </c>
      <c r="BP50" s="17">
        <f t="shared" si="17"/>
        <v>0</v>
      </c>
      <c r="BQ50" s="17">
        <f t="shared" si="18"/>
        <v>-8.0000000000000071E-3</v>
      </c>
      <c r="BR50" s="17">
        <f t="shared" si="19"/>
        <v>-9.2813577300459151E-4</v>
      </c>
      <c r="BS50" s="17">
        <f t="shared" si="20"/>
        <v>8.8235294117646416E-3</v>
      </c>
      <c r="BT50" s="17">
        <f t="shared" si="21"/>
        <v>7.3710073710072134E-3</v>
      </c>
      <c r="BU50" s="17">
        <f t="shared" si="22"/>
        <v>7.3787124146836112E-3</v>
      </c>
      <c r="BV50" s="17"/>
      <c r="BW50" s="17">
        <f t="shared" si="23"/>
        <v>1.8315018315014672E-4</v>
      </c>
      <c r="BX50" s="17">
        <f t="shared" si="24"/>
        <v>0</v>
      </c>
      <c r="BY50" s="17">
        <f t="shared" si="25"/>
        <v>0</v>
      </c>
      <c r="BZ50" s="17">
        <f t="shared" si="26"/>
        <v>0</v>
      </c>
      <c r="CA50" s="17" t="str">
        <f t="shared" si="27"/>
        <v/>
      </c>
      <c r="CB50" s="17">
        <f t="shared" si="28"/>
        <v>0</v>
      </c>
      <c r="CC50" s="17">
        <f t="shared" si="29"/>
        <v>0</v>
      </c>
      <c r="CD50" s="17">
        <f t="shared" si="30"/>
        <v>0</v>
      </c>
      <c r="CE50" s="17">
        <f t="shared" si="31"/>
        <v>0</v>
      </c>
      <c r="CF50" s="17">
        <f t="shared" si="32"/>
        <v>0</v>
      </c>
      <c r="CG50" s="17">
        <f t="shared" si="33"/>
        <v>0</v>
      </c>
      <c r="CH50" s="17" t="str">
        <f t="shared" si="34"/>
        <v/>
      </c>
      <c r="CI50" s="17" t="str">
        <f t="shared" si="35"/>
        <v/>
      </c>
      <c r="CJ50" s="17" t="str">
        <f t="shared" si="36"/>
        <v/>
      </c>
    </row>
    <row r="51" spans="2:88" ht="15.75" hidden="1" thickBot="1" x14ac:dyDescent="0.3">
      <c r="B51" s="6" t="s">
        <v>107</v>
      </c>
      <c r="C51" s="5" t="s">
        <v>108</v>
      </c>
      <c r="D51" s="7">
        <v>207.64</v>
      </c>
      <c r="E51" s="8">
        <v>15861.41</v>
      </c>
      <c r="F51" s="5">
        <v>0.05</v>
      </c>
      <c r="G51" s="5">
        <v>2.64</v>
      </c>
      <c r="H51" s="5">
        <v>2.64</v>
      </c>
      <c r="I51" s="5">
        <v>2.87</v>
      </c>
      <c r="J51" s="5">
        <v>2.87</v>
      </c>
      <c r="K51" s="5">
        <v>2.64</v>
      </c>
      <c r="L51" s="5">
        <v>111.56</v>
      </c>
      <c r="M51" s="5">
        <v>18.149999999999999</v>
      </c>
      <c r="N51" s="5">
        <v>1.46</v>
      </c>
      <c r="O51" s="5">
        <v>19.52</v>
      </c>
      <c r="P51" s="5">
        <v>60.92</v>
      </c>
      <c r="Q51" s="5">
        <v>19.52</v>
      </c>
      <c r="R51" s="5">
        <v>25.22</v>
      </c>
      <c r="S51" s="5">
        <v>21.24</v>
      </c>
      <c r="T51" s="5">
        <v>5.96</v>
      </c>
      <c r="U51" s="5">
        <v>12.93</v>
      </c>
      <c r="V51" s="5">
        <v>17.59</v>
      </c>
      <c r="W51" s="5">
        <v>47.01</v>
      </c>
      <c r="X51" s="5">
        <v>7.6</v>
      </c>
      <c r="Y51" s="5">
        <v>6.91</v>
      </c>
      <c r="Z51" s="5">
        <v>9.94</v>
      </c>
      <c r="AA51" s="5">
        <v>6.95</v>
      </c>
      <c r="AB51" s="5">
        <v>16.100000000000001</v>
      </c>
      <c r="AC51" s="5">
        <v>19.38</v>
      </c>
      <c r="AD51" s="5">
        <v>68.67</v>
      </c>
      <c r="AF51" s="6" t="s">
        <v>107</v>
      </c>
      <c r="AG51" s="5" t="s">
        <v>108</v>
      </c>
      <c r="AH51" s="7">
        <v>207.64</v>
      </c>
      <c r="AI51" s="8">
        <v>15861.41</v>
      </c>
      <c r="AJ51" s="5">
        <v>0.05</v>
      </c>
      <c r="AK51" s="5">
        <v>2.65</v>
      </c>
      <c r="AL51" s="5">
        <v>2.64</v>
      </c>
      <c r="AM51" s="5">
        <v>2.87</v>
      </c>
      <c r="AN51" s="5">
        <v>2.87</v>
      </c>
      <c r="AO51" s="5">
        <v>2.65</v>
      </c>
      <c r="AP51" s="5">
        <v>59.73</v>
      </c>
      <c r="AQ51" s="5">
        <v>18.239999999999998</v>
      </c>
      <c r="AR51" s="5">
        <v>3.31</v>
      </c>
      <c r="AS51" s="5">
        <v>19.62</v>
      </c>
      <c r="AU51" s="5">
        <v>19.53</v>
      </c>
      <c r="AV51" s="5">
        <v>25.22</v>
      </c>
      <c r="AW51" s="5">
        <v>21.24</v>
      </c>
      <c r="AX51" s="5">
        <v>5.96</v>
      </c>
      <c r="AY51" s="5">
        <v>12.93</v>
      </c>
      <c r="AZ51" s="5">
        <v>17.59</v>
      </c>
      <c r="BA51" s="5">
        <v>49.69</v>
      </c>
      <c r="BB51" s="5">
        <v>7.6</v>
      </c>
      <c r="BC51" s="5">
        <v>6.91</v>
      </c>
      <c r="BD51" s="5">
        <v>9.94</v>
      </c>
      <c r="BE51" s="5">
        <v>6.95</v>
      </c>
      <c r="BF51" s="5"/>
      <c r="BG51" s="5"/>
      <c r="BH51" s="5"/>
      <c r="BJ51" s="17">
        <f t="shared" si="11"/>
        <v>0</v>
      </c>
      <c r="BK51" s="17">
        <f t="shared" si="12"/>
        <v>0</v>
      </c>
      <c r="BL51" s="17">
        <f t="shared" si="13"/>
        <v>0</v>
      </c>
      <c r="BM51" s="17">
        <f t="shared" si="14"/>
        <v>-3.7735849056602972E-3</v>
      </c>
      <c r="BN51" s="17">
        <f t="shared" si="15"/>
        <v>0</v>
      </c>
      <c r="BO51" s="17">
        <f t="shared" si="16"/>
        <v>0</v>
      </c>
      <c r="BP51" s="17">
        <f t="shared" si="17"/>
        <v>0</v>
      </c>
      <c r="BQ51" s="17">
        <f t="shared" si="18"/>
        <v>-3.7735849056602972E-3</v>
      </c>
      <c r="BR51" s="17">
        <f t="shared" si="19"/>
        <v>0.86773815503097285</v>
      </c>
      <c r="BS51" s="17">
        <f t="shared" si="20"/>
        <v>-4.9342105263157823E-3</v>
      </c>
      <c r="BT51" s="17">
        <f t="shared" si="21"/>
        <v>-0.55891238670694865</v>
      </c>
      <c r="BU51" s="17">
        <f t="shared" si="22"/>
        <v>-5.0968399592253525E-3</v>
      </c>
      <c r="BV51" s="17"/>
      <c r="BW51" s="17">
        <f t="shared" si="23"/>
        <v>-5.1203277009736624E-4</v>
      </c>
      <c r="BX51" s="17">
        <f t="shared" si="24"/>
        <v>0</v>
      </c>
      <c r="BY51" s="17">
        <f t="shared" si="25"/>
        <v>0</v>
      </c>
      <c r="BZ51" s="17">
        <f t="shared" si="26"/>
        <v>0</v>
      </c>
      <c r="CA51" s="17">
        <f t="shared" si="27"/>
        <v>0</v>
      </c>
      <c r="CB51" s="17">
        <f t="shared" si="28"/>
        <v>0</v>
      </c>
      <c r="CC51" s="17">
        <f t="shared" si="29"/>
        <v>-5.393439323807607E-2</v>
      </c>
      <c r="CD51" s="17">
        <f t="shared" si="30"/>
        <v>0</v>
      </c>
      <c r="CE51" s="17">
        <f t="shared" si="31"/>
        <v>0</v>
      </c>
      <c r="CF51" s="17">
        <f t="shared" si="32"/>
        <v>0</v>
      </c>
      <c r="CG51" s="17">
        <f t="shared" si="33"/>
        <v>0</v>
      </c>
      <c r="CH51" s="17" t="str">
        <f t="shared" si="34"/>
        <v/>
      </c>
      <c r="CI51" s="17" t="str">
        <f t="shared" si="35"/>
        <v/>
      </c>
      <c r="CJ51" s="17" t="str">
        <f t="shared" si="36"/>
        <v/>
      </c>
    </row>
    <row r="52" spans="2:88" ht="15.75" hidden="1" thickBot="1" x14ac:dyDescent="0.3">
      <c r="B52" s="2" t="s">
        <v>109</v>
      </c>
      <c r="C52" s="1" t="s">
        <v>110</v>
      </c>
      <c r="D52" s="3">
        <v>255.64</v>
      </c>
      <c r="E52" s="4">
        <v>21917.040000000001</v>
      </c>
      <c r="F52" s="1">
        <v>0.02</v>
      </c>
      <c r="G52" s="1">
        <v>2.82</v>
      </c>
      <c r="H52" s="1">
        <v>2.82</v>
      </c>
      <c r="I52" s="1">
        <v>2.41</v>
      </c>
      <c r="J52" s="1">
        <v>2.41</v>
      </c>
      <c r="K52" s="1">
        <v>2.82</v>
      </c>
      <c r="L52" s="1">
        <v>54.07</v>
      </c>
      <c r="M52" s="1">
        <v>30.08</v>
      </c>
      <c r="N52" s="1">
        <v>77.989999999999995</v>
      </c>
      <c r="O52" s="1">
        <v>48.79</v>
      </c>
      <c r="P52" s="1">
        <v>39.119999999999997</v>
      </c>
      <c r="Q52" s="1">
        <v>48.79</v>
      </c>
      <c r="R52" s="1">
        <v>40.83</v>
      </c>
      <c r="S52" s="1">
        <v>36.15</v>
      </c>
      <c r="T52" s="1">
        <v>39.47</v>
      </c>
      <c r="U52" s="1">
        <v>46.57</v>
      </c>
      <c r="V52" s="1">
        <v>48.88</v>
      </c>
      <c r="W52" s="1">
        <v>35.409999999999997</v>
      </c>
      <c r="X52" s="1">
        <v>11.52</v>
      </c>
      <c r="Y52" s="1">
        <v>14.67</v>
      </c>
      <c r="Z52" s="1">
        <v>12.39</v>
      </c>
      <c r="AA52" s="1">
        <v>15.01</v>
      </c>
      <c r="AB52" s="1">
        <v>29.68</v>
      </c>
      <c r="AC52" s="1">
        <v>41.94</v>
      </c>
      <c r="AD52" s="1">
        <v>34.369999999999997</v>
      </c>
      <c r="AF52" s="2" t="s">
        <v>109</v>
      </c>
      <c r="AG52" s="1" t="s">
        <v>110</v>
      </c>
      <c r="AH52" s="3">
        <v>255.64</v>
      </c>
      <c r="AI52" s="4">
        <v>21917.14</v>
      </c>
      <c r="AJ52" s="1">
        <v>0.02</v>
      </c>
      <c r="AK52" s="1">
        <v>2.82</v>
      </c>
      <c r="AL52" s="1">
        <v>2.82</v>
      </c>
      <c r="AM52" s="1">
        <v>2.41</v>
      </c>
      <c r="AN52" s="1">
        <v>2.41</v>
      </c>
      <c r="AO52" s="1">
        <v>2.82</v>
      </c>
      <c r="AP52" s="1">
        <v>53.5</v>
      </c>
      <c r="AQ52" s="1">
        <v>30.07</v>
      </c>
      <c r="AR52" s="1">
        <v>79.790000000000006</v>
      </c>
      <c r="AS52" s="1">
        <v>48.76</v>
      </c>
      <c r="AU52" s="1">
        <v>48.79</v>
      </c>
      <c r="AV52" s="1">
        <v>40.83</v>
      </c>
      <c r="AW52" s="1">
        <v>36.15</v>
      </c>
      <c r="AX52" s="1">
        <v>39.47</v>
      </c>
      <c r="AY52" s="1">
        <v>46.57</v>
      </c>
      <c r="AZ52" s="1">
        <v>48.88</v>
      </c>
      <c r="BA52" s="1">
        <v>34.29</v>
      </c>
      <c r="BB52" s="1">
        <v>11.52</v>
      </c>
      <c r="BC52" s="1">
        <v>14.67</v>
      </c>
      <c r="BD52" s="1">
        <v>12.39</v>
      </c>
      <c r="BE52" s="1">
        <v>15.01</v>
      </c>
      <c r="BF52" s="1"/>
      <c r="BG52" s="1"/>
      <c r="BH52" s="1"/>
      <c r="BJ52" s="17">
        <f t="shared" si="11"/>
        <v>0</v>
      </c>
      <c r="BK52" s="17">
        <f t="shared" si="12"/>
        <v>-4.5626391033932717E-6</v>
      </c>
      <c r="BL52" s="17">
        <f t="shared" si="13"/>
        <v>0</v>
      </c>
      <c r="BM52" s="17">
        <f t="shared" si="14"/>
        <v>0</v>
      </c>
      <c r="BN52" s="17">
        <f t="shared" si="15"/>
        <v>0</v>
      </c>
      <c r="BO52" s="17">
        <f t="shared" si="16"/>
        <v>0</v>
      </c>
      <c r="BP52" s="17">
        <f t="shared" si="17"/>
        <v>0</v>
      </c>
      <c r="BQ52" s="17">
        <f t="shared" si="18"/>
        <v>0</v>
      </c>
      <c r="BR52" s="17">
        <f t="shared" si="19"/>
        <v>1.065420560747664E-2</v>
      </c>
      <c r="BS52" s="17">
        <f t="shared" si="20"/>
        <v>3.3255736614559397E-4</v>
      </c>
      <c r="BT52" s="17">
        <f t="shared" si="21"/>
        <v>-2.2559217947111309E-2</v>
      </c>
      <c r="BU52" s="17">
        <f t="shared" si="22"/>
        <v>6.1525840853160658E-4</v>
      </c>
      <c r="BV52" s="17"/>
      <c r="BW52" s="17">
        <f t="shared" si="23"/>
        <v>0</v>
      </c>
      <c r="BX52" s="17">
        <f t="shared" si="24"/>
        <v>0</v>
      </c>
      <c r="BY52" s="17">
        <f t="shared" si="25"/>
        <v>0</v>
      </c>
      <c r="BZ52" s="17">
        <f t="shared" si="26"/>
        <v>0</v>
      </c>
      <c r="CA52" s="17">
        <f t="shared" si="27"/>
        <v>0</v>
      </c>
      <c r="CB52" s="17">
        <f t="shared" si="28"/>
        <v>0</v>
      </c>
      <c r="CC52" s="17">
        <f t="shared" si="29"/>
        <v>3.266258384368613E-2</v>
      </c>
      <c r="CD52" s="17">
        <f t="shared" si="30"/>
        <v>0</v>
      </c>
      <c r="CE52" s="17">
        <f t="shared" si="31"/>
        <v>0</v>
      </c>
      <c r="CF52" s="17">
        <f t="shared" si="32"/>
        <v>0</v>
      </c>
      <c r="CG52" s="17">
        <f t="shared" si="33"/>
        <v>0</v>
      </c>
      <c r="CH52" s="17" t="str">
        <f t="shared" si="34"/>
        <v/>
      </c>
      <c r="CI52" s="17" t="str">
        <f t="shared" si="35"/>
        <v/>
      </c>
      <c r="CJ52" s="17" t="str">
        <f t="shared" si="36"/>
        <v/>
      </c>
    </row>
    <row r="53" spans="2:88" ht="15.75" hidden="1" thickBot="1" x14ac:dyDescent="0.3">
      <c r="B53" s="6" t="s">
        <v>111</v>
      </c>
      <c r="C53" s="5" t="s">
        <v>112</v>
      </c>
      <c r="D53" s="7">
        <v>269.57</v>
      </c>
      <c r="E53" s="8">
        <v>67937.03</v>
      </c>
      <c r="F53" s="5">
        <v>7.0000000000000007E-2</v>
      </c>
      <c r="G53" s="5">
        <v>0.69</v>
      </c>
      <c r="H53" s="5">
        <v>0.69</v>
      </c>
      <c r="I53" s="5">
        <v>0.78</v>
      </c>
      <c r="J53" s="5">
        <v>0.71</v>
      </c>
      <c r="K53" s="5">
        <v>0.65</v>
      </c>
      <c r="L53" s="5">
        <v>22.41</v>
      </c>
      <c r="M53" s="5">
        <v>12.31</v>
      </c>
      <c r="N53" s="5">
        <v>22.61</v>
      </c>
      <c r="O53" s="5">
        <v>14.6</v>
      </c>
      <c r="P53" s="5">
        <v>17.309999999999999</v>
      </c>
      <c r="Q53" s="5">
        <v>14.6</v>
      </c>
      <c r="R53" s="5">
        <v>12.1</v>
      </c>
      <c r="S53" s="5">
        <v>10.7</v>
      </c>
      <c r="T53" s="5">
        <v>164.96</v>
      </c>
      <c r="U53" s="5">
        <v>8.31</v>
      </c>
      <c r="V53" s="5">
        <v>13.69</v>
      </c>
      <c r="W53" s="5">
        <v>55.89</v>
      </c>
      <c r="X53" s="5">
        <v>0.57999999999999996</v>
      </c>
      <c r="Y53" s="5">
        <v>0.63</v>
      </c>
      <c r="Z53" s="5">
        <v>0.73</v>
      </c>
      <c r="AA53" s="5">
        <v>0.81</v>
      </c>
      <c r="AB53" s="5">
        <v>9.6</v>
      </c>
      <c r="AC53" s="5">
        <v>11.73</v>
      </c>
      <c r="AD53" s="5">
        <v>13.36</v>
      </c>
      <c r="AF53" s="6" t="s">
        <v>111</v>
      </c>
      <c r="AG53" s="5" t="s">
        <v>112</v>
      </c>
      <c r="AH53" s="7">
        <v>269.57</v>
      </c>
      <c r="AI53" s="8">
        <v>67937.039999999994</v>
      </c>
      <c r="AJ53" s="5">
        <v>7.0000000000000007E-2</v>
      </c>
      <c r="AK53" s="5">
        <v>0.72</v>
      </c>
      <c r="AL53" s="5">
        <v>0.69</v>
      </c>
      <c r="AM53" s="5">
        <v>0.78</v>
      </c>
      <c r="AN53" s="5">
        <v>0.71</v>
      </c>
      <c r="AO53" s="5">
        <v>0.67</v>
      </c>
      <c r="AP53" s="5">
        <v>22.24</v>
      </c>
      <c r="AQ53" s="5">
        <v>12.22</v>
      </c>
      <c r="AR53" s="5">
        <v>21.61</v>
      </c>
      <c r="AS53" s="5">
        <v>14.38</v>
      </c>
      <c r="AU53" s="5">
        <v>14.59</v>
      </c>
      <c r="AV53" s="5">
        <v>12.1</v>
      </c>
      <c r="AW53" s="5">
        <v>10.7</v>
      </c>
      <c r="AX53" s="5">
        <v>164.96</v>
      </c>
      <c r="AY53" s="5">
        <v>8.31</v>
      </c>
      <c r="AZ53" s="5">
        <v>13.69</v>
      </c>
      <c r="BA53" s="5">
        <v>55.89</v>
      </c>
      <c r="BB53" s="5">
        <v>0.57999999999999996</v>
      </c>
      <c r="BC53" s="5">
        <v>0.63</v>
      </c>
      <c r="BD53" s="5">
        <v>0.73</v>
      </c>
      <c r="BE53" s="5">
        <v>0.81</v>
      </c>
      <c r="BF53" s="5"/>
      <c r="BG53" s="5"/>
      <c r="BH53" s="5"/>
      <c r="BJ53" s="17">
        <f t="shared" si="11"/>
        <v>0</v>
      </c>
      <c r="BK53" s="17">
        <f t="shared" si="12"/>
        <v>-1.4719510880605501E-7</v>
      </c>
      <c r="BL53" s="17">
        <f t="shared" si="13"/>
        <v>0</v>
      </c>
      <c r="BM53" s="17">
        <f t="shared" si="14"/>
        <v>-4.1666666666666706E-2</v>
      </c>
      <c r="BN53" s="17">
        <f t="shared" si="15"/>
        <v>0</v>
      </c>
      <c r="BO53" s="17">
        <f t="shared" si="16"/>
        <v>0</v>
      </c>
      <c r="BP53" s="17">
        <f t="shared" si="17"/>
        <v>0</v>
      </c>
      <c r="BQ53" s="17">
        <f t="shared" si="18"/>
        <v>-2.985074626865674E-2</v>
      </c>
      <c r="BR53" s="17">
        <f t="shared" si="19"/>
        <v>7.6438848920864083E-3</v>
      </c>
      <c r="BS53" s="17">
        <f t="shared" si="20"/>
        <v>7.3649754500818209E-3</v>
      </c>
      <c r="BT53" s="17">
        <f t="shared" si="21"/>
        <v>4.6274872744099957E-2</v>
      </c>
      <c r="BU53" s="17">
        <f t="shared" si="22"/>
        <v>1.5299026425591019E-2</v>
      </c>
      <c r="BV53" s="17"/>
      <c r="BW53" s="17">
        <f t="shared" si="23"/>
        <v>6.854009595613288E-4</v>
      </c>
      <c r="BX53" s="17">
        <f t="shared" si="24"/>
        <v>0</v>
      </c>
      <c r="BY53" s="17">
        <f t="shared" si="25"/>
        <v>0</v>
      </c>
      <c r="BZ53" s="17">
        <f t="shared" si="26"/>
        <v>0</v>
      </c>
      <c r="CA53" s="17">
        <f t="shared" si="27"/>
        <v>0</v>
      </c>
      <c r="CB53" s="17">
        <f t="shared" si="28"/>
        <v>0</v>
      </c>
      <c r="CC53" s="17">
        <f t="shared" si="29"/>
        <v>0</v>
      </c>
      <c r="CD53" s="17">
        <f t="shared" si="30"/>
        <v>0</v>
      </c>
      <c r="CE53" s="17">
        <f t="shared" si="31"/>
        <v>0</v>
      </c>
      <c r="CF53" s="17">
        <f t="shared" si="32"/>
        <v>0</v>
      </c>
      <c r="CG53" s="17">
        <f t="shared" si="33"/>
        <v>0</v>
      </c>
      <c r="CH53" s="17" t="str">
        <f t="shared" si="34"/>
        <v/>
      </c>
      <c r="CI53" s="17" t="str">
        <f t="shared" si="35"/>
        <v/>
      </c>
      <c r="CJ53" s="17" t="str">
        <f t="shared" si="36"/>
        <v/>
      </c>
    </row>
    <row r="54" spans="2:88" ht="15.75" hidden="1" thickBot="1" x14ac:dyDescent="0.3">
      <c r="B54" s="2" t="s">
        <v>113</v>
      </c>
      <c r="C54" s="1" t="s">
        <v>114</v>
      </c>
      <c r="D54" s="3">
        <v>178.21</v>
      </c>
      <c r="E54" s="4">
        <v>41362.54</v>
      </c>
      <c r="F54" s="1">
        <v>0.04</v>
      </c>
      <c r="G54" s="1">
        <v>0.76</v>
      </c>
      <c r="H54" s="1">
        <v>0.76</v>
      </c>
      <c r="I54" s="1">
        <v>1.68</v>
      </c>
      <c r="J54" s="1">
        <v>1.54</v>
      </c>
      <c r="K54" s="1">
        <v>0.74</v>
      </c>
      <c r="L54" s="1">
        <v>94.35</v>
      </c>
      <c r="M54" s="1">
        <v>19.489999999999998</v>
      </c>
      <c r="N54" s="1">
        <v>8.27</v>
      </c>
      <c r="O54" s="1">
        <v>25.68</v>
      </c>
      <c r="P54" s="1">
        <v>38.61</v>
      </c>
      <c r="Q54" s="1">
        <v>25.68</v>
      </c>
      <c r="R54" s="1">
        <v>18.14</v>
      </c>
      <c r="S54" s="1">
        <v>15.99</v>
      </c>
      <c r="T54" s="1"/>
      <c r="U54" s="1">
        <v>58.82</v>
      </c>
      <c r="V54" s="1">
        <v>28.7</v>
      </c>
      <c r="W54" s="1">
        <v>44.5</v>
      </c>
      <c r="X54" s="1">
        <v>3.23</v>
      </c>
      <c r="Y54" s="1">
        <v>3.77</v>
      </c>
      <c r="Z54" s="1">
        <v>4.0199999999999996</v>
      </c>
      <c r="AA54" s="1">
        <v>4.41</v>
      </c>
      <c r="AB54" s="1">
        <v>11.2</v>
      </c>
      <c r="AC54" s="1">
        <v>18.649999999999999</v>
      </c>
      <c r="AD54" s="1">
        <v>25.04</v>
      </c>
      <c r="AF54" s="2" t="s">
        <v>113</v>
      </c>
      <c r="AG54" s="1" t="s">
        <v>114</v>
      </c>
      <c r="AH54" s="3">
        <v>178.21</v>
      </c>
      <c r="AI54" s="4">
        <v>41362.54</v>
      </c>
      <c r="AJ54" s="1"/>
      <c r="AK54" s="1">
        <v>0.9</v>
      </c>
      <c r="AL54" s="1">
        <v>0.76</v>
      </c>
      <c r="AM54" s="1">
        <v>1.68</v>
      </c>
      <c r="AN54" s="1">
        <v>1.54</v>
      </c>
      <c r="AO54" s="1">
        <v>0.87</v>
      </c>
      <c r="AP54" s="1">
        <v>38.590000000000003</v>
      </c>
      <c r="AQ54" s="1">
        <v>19.47</v>
      </c>
      <c r="AR54" s="1">
        <v>19.71</v>
      </c>
      <c r="AS54" s="1">
        <v>23.24</v>
      </c>
      <c r="AU54" s="1">
        <v>25.69</v>
      </c>
      <c r="AV54" s="1">
        <v>18.14</v>
      </c>
      <c r="AW54" s="1">
        <v>15.99</v>
      </c>
      <c r="AX54" s="1"/>
      <c r="AY54" s="1">
        <v>25.27</v>
      </c>
      <c r="AZ54" s="1">
        <v>14.23</v>
      </c>
      <c r="BA54" s="1">
        <v>44.5</v>
      </c>
      <c r="BB54" s="1">
        <v>3.23</v>
      </c>
      <c r="BC54" s="1">
        <v>3.77</v>
      </c>
      <c r="BD54" s="1">
        <v>4.03</v>
      </c>
      <c r="BE54" s="1">
        <v>4.41</v>
      </c>
      <c r="BF54" s="1"/>
      <c r="BG54" s="1"/>
      <c r="BH54" s="1"/>
      <c r="BJ54" s="17">
        <f t="shared" si="11"/>
        <v>0</v>
      </c>
      <c r="BK54" s="17">
        <f t="shared" si="12"/>
        <v>0</v>
      </c>
      <c r="BL54" s="17" t="str">
        <f t="shared" si="13"/>
        <v/>
      </c>
      <c r="BM54" s="17">
        <f t="shared" si="14"/>
        <v>-0.15555555555555556</v>
      </c>
      <c r="BN54" s="17">
        <f t="shared" si="15"/>
        <v>0</v>
      </c>
      <c r="BO54" s="17">
        <f t="shared" si="16"/>
        <v>0</v>
      </c>
      <c r="BP54" s="17">
        <f t="shared" si="17"/>
        <v>0</v>
      </c>
      <c r="BQ54" s="17">
        <f t="shared" si="18"/>
        <v>-0.14942528735632185</v>
      </c>
      <c r="BR54" s="17">
        <f t="shared" si="19"/>
        <v>1.4449339207048455</v>
      </c>
      <c r="BS54" s="17">
        <f t="shared" si="20"/>
        <v>1.0272213662043952E-3</v>
      </c>
      <c r="BT54" s="17">
        <f t="shared" si="21"/>
        <v>-0.58041603247082707</v>
      </c>
      <c r="BU54" s="17">
        <f t="shared" si="22"/>
        <v>0.10499139414802072</v>
      </c>
      <c r="BV54" s="17"/>
      <c r="BW54" s="17">
        <f t="shared" si="23"/>
        <v>-3.8925652004677158E-4</v>
      </c>
      <c r="BX54" s="17">
        <f t="shared" si="24"/>
        <v>0</v>
      </c>
      <c r="BY54" s="17">
        <f t="shared" si="25"/>
        <v>0</v>
      </c>
      <c r="BZ54" s="17" t="str">
        <f t="shared" si="26"/>
        <v/>
      </c>
      <c r="CA54" s="17">
        <f t="shared" si="27"/>
        <v>1.3276612584091807</v>
      </c>
      <c r="CB54" s="17">
        <f t="shared" si="28"/>
        <v>1.016865776528461</v>
      </c>
      <c r="CC54" s="17">
        <f t="shared" si="29"/>
        <v>0</v>
      </c>
      <c r="CD54" s="17">
        <f t="shared" si="30"/>
        <v>0</v>
      </c>
      <c r="CE54" s="17">
        <f t="shared" si="31"/>
        <v>0</v>
      </c>
      <c r="CF54" s="17">
        <f t="shared" si="32"/>
        <v>-2.4813895781639391E-3</v>
      </c>
      <c r="CG54" s="17">
        <f t="shared" si="33"/>
        <v>0</v>
      </c>
      <c r="CH54" s="17" t="str">
        <f t="shared" si="34"/>
        <v/>
      </c>
      <c r="CI54" s="17" t="str">
        <f t="shared" si="35"/>
        <v/>
      </c>
      <c r="CJ54" s="17" t="str">
        <f t="shared" si="36"/>
        <v/>
      </c>
    </row>
    <row r="55" spans="2:88" ht="15.75" hidden="1" thickBot="1" x14ac:dyDescent="0.3">
      <c r="B55" s="6" t="s">
        <v>115</v>
      </c>
      <c r="C55" s="5" t="s">
        <v>116</v>
      </c>
      <c r="D55" s="7">
        <v>41.65</v>
      </c>
      <c r="E55" s="8">
        <v>6762.79</v>
      </c>
      <c r="F55" s="5">
        <v>0.05</v>
      </c>
      <c r="G55" s="5">
        <v>10.050000000000001</v>
      </c>
      <c r="H55" s="5">
        <v>10.050000000000001</v>
      </c>
      <c r="I55" s="5"/>
      <c r="J55" s="5"/>
      <c r="K55" s="5">
        <v>4.49</v>
      </c>
      <c r="L55" s="5">
        <v>39.28</v>
      </c>
      <c r="M55" s="5">
        <v>15.94</v>
      </c>
      <c r="N55" s="5">
        <v>11.71</v>
      </c>
      <c r="O55" s="5">
        <v>18.68</v>
      </c>
      <c r="P55" s="5">
        <v>21.12</v>
      </c>
      <c r="Q55" s="5">
        <v>18.68</v>
      </c>
      <c r="R55" s="5">
        <v>22.32</v>
      </c>
      <c r="S55" s="5">
        <v>18.04</v>
      </c>
      <c r="T55" s="5">
        <v>8.74</v>
      </c>
      <c r="U55" s="5">
        <v>14.02</v>
      </c>
      <c r="V55" s="5">
        <v>28.19</v>
      </c>
      <c r="W55" s="5">
        <v>39.18</v>
      </c>
      <c r="X55" s="5">
        <v>2.29</v>
      </c>
      <c r="Y55" s="5">
        <v>2.2799999999999998</v>
      </c>
      <c r="Z55" s="5">
        <v>2.88</v>
      </c>
      <c r="AA55" s="5">
        <v>2.39</v>
      </c>
      <c r="AB55" s="5">
        <v>15.45</v>
      </c>
      <c r="AC55" s="5">
        <v>15.25</v>
      </c>
      <c r="AD55" s="5">
        <v>17.739999999999998</v>
      </c>
      <c r="AF55" s="6" t="s">
        <v>115</v>
      </c>
      <c r="AG55" s="5" t="s">
        <v>116</v>
      </c>
      <c r="AH55" s="7">
        <v>41.65</v>
      </c>
      <c r="AI55" s="8">
        <v>6762.77</v>
      </c>
      <c r="AJ55" s="5">
        <v>0.05</v>
      </c>
      <c r="AK55" s="5">
        <v>8.82</v>
      </c>
      <c r="AL55" s="5">
        <v>8.82</v>
      </c>
      <c r="AM55" s="5"/>
      <c r="AN55" s="5"/>
      <c r="AO55" s="5">
        <v>4.2300000000000004</v>
      </c>
      <c r="AP55" s="5">
        <v>39.35</v>
      </c>
      <c r="AQ55" s="5">
        <v>15.95</v>
      </c>
      <c r="AR55" s="5">
        <v>12.05</v>
      </c>
      <c r="AS55" s="5">
        <v>18.77</v>
      </c>
      <c r="AU55" s="5">
        <v>18.77</v>
      </c>
      <c r="AV55" s="5">
        <v>22.32</v>
      </c>
      <c r="AW55" s="5">
        <v>18.04</v>
      </c>
      <c r="AX55" s="5">
        <v>8.74</v>
      </c>
      <c r="AY55" s="5">
        <v>14.02</v>
      </c>
      <c r="AZ55" s="5">
        <v>28.19</v>
      </c>
      <c r="BA55" s="5">
        <v>44.84</v>
      </c>
      <c r="BB55" s="5">
        <v>2.29</v>
      </c>
      <c r="BC55" s="5">
        <v>2.2799999999999998</v>
      </c>
      <c r="BD55" s="5">
        <v>2.88</v>
      </c>
      <c r="BE55" s="5">
        <v>2.39</v>
      </c>
      <c r="BF55" s="5"/>
      <c r="BG55" s="5"/>
      <c r="BH55" s="5"/>
      <c r="BJ55" s="17">
        <f t="shared" si="11"/>
        <v>0</v>
      </c>
      <c r="BK55" s="17">
        <f t="shared" si="12"/>
        <v>2.9573680606507483E-6</v>
      </c>
      <c r="BL55" s="17">
        <f t="shared" si="13"/>
        <v>0</v>
      </c>
      <c r="BM55" s="17">
        <f t="shared" si="14"/>
        <v>0.13945578231292521</v>
      </c>
      <c r="BN55" s="17">
        <f t="shared" si="15"/>
        <v>0.13945578231292521</v>
      </c>
      <c r="BO55" s="17" t="str">
        <f t="shared" si="16"/>
        <v/>
      </c>
      <c r="BP55" s="17" t="str">
        <f t="shared" si="17"/>
        <v/>
      </c>
      <c r="BQ55" s="17">
        <f t="shared" si="18"/>
        <v>6.1465721040189068E-2</v>
      </c>
      <c r="BR55" s="17">
        <f t="shared" si="19"/>
        <v>-1.778907242693781E-3</v>
      </c>
      <c r="BS55" s="17">
        <f t="shared" si="20"/>
        <v>-6.2695924764888953E-4</v>
      </c>
      <c r="BT55" s="17">
        <f t="shared" si="21"/>
        <v>-2.8215767634854758E-2</v>
      </c>
      <c r="BU55" s="17">
        <f t="shared" si="22"/>
        <v>-4.7948854555141104E-3</v>
      </c>
      <c r="BV55" s="17"/>
      <c r="BW55" s="17">
        <f t="shared" si="23"/>
        <v>-4.7948854555141104E-3</v>
      </c>
      <c r="BX55" s="17">
        <f t="shared" si="24"/>
        <v>0</v>
      </c>
      <c r="BY55" s="17">
        <f t="shared" si="25"/>
        <v>0</v>
      </c>
      <c r="BZ55" s="17">
        <f t="shared" si="26"/>
        <v>0</v>
      </c>
      <c r="CA55" s="17">
        <f t="shared" si="27"/>
        <v>0</v>
      </c>
      <c r="CB55" s="17">
        <f t="shared" si="28"/>
        <v>0</v>
      </c>
      <c r="CC55" s="17">
        <f t="shared" si="29"/>
        <v>-0.12622658340767179</v>
      </c>
      <c r="CD55" s="17">
        <f t="shared" si="30"/>
        <v>0</v>
      </c>
      <c r="CE55" s="17">
        <f t="shared" si="31"/>
        <v>0</v>
      </c>
      <c r="CF55" s="17">
        <f t="shared" si="32"/>
        <v>0</v>
      </c>
      <c r="CG55" s="17">
        <f t="shared" si="33"/>
        <v>0</v>
      </c>
      <c r="CH55" s="17" t="str">
        <f t="shared" si="34"/>
        <v/>
      </c>
      <c r="CI55" s="17" t="str">
        <f t="shared" si="35"/>
        <v/>
      </c>
      <c r="CJ55" s="17" t="str">
        <f t="shared" si="36"/>
        <v/>
      </c>
    </row>
    <row r="56" spans="2:88" ht="15.75" hidden="1" thickBot="1" x14ac:dyDescent="0.3">
      <c r="B56" s="2" t="s">
        <v>117</v>
      </c>
      <c r="C56" s="1" t="s">
        <v>118</v>
      </c>
      <c r="D56" s="3">
        <v>11.28</v>
      </c>
      <c r="E56" s="4">
        <v>4241.99</v>
      </c>
      <c r="F56" s="11">
        <v>-0.84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>
        <v>1.34</v>
      </c>
      <c r="U56" s="1">
        <v>15.09</v>
      </c>
      <c r="V56" s="1"/>
      <c r="W56" s="1"/>
      <c r="X56" s="1">
        <v>0.66</v>
      </c>
      <c r="Y56" s="1">
        <v>0.68</v>
      </c>
      <c r="Z56" s="1">
        <v>1.59</v>
      </c>
      <c r="AA56" s="1">
        <v>2.0699999999999998</v>
      </c>
      <c r="AB56" s="1"/>
      <c r="AC56" s="1"/>
      <c r="AD56" s="1">
        <v>3.68</v>
      </c>
      <c r="AF56" s="2" t="s">
        <v>117</v>
      </c>
      <c r="AG56" s="1" t="s">
        <v>118</v>
      </c>
      <c r="AH56" s="3">
        <v>11.28</v>
      </c>
      <c r="AI56" s="4">
        <v>4241.99</v>
      </c>
      <c r="AJ56" s="11">
        <v>-0.32</v>
      </c>
      <c r="AK56" s="1"/>
      <c r="AL56" s="1"/>
      <c r="AM56" s="1"/>
      <c r="AN56" s="1"/>
      <c r="AO56" s="1"/>
      <c r="AP56" s="1"/>
      <c r="AQ56" s="1"/>
      <c r="AR56" s="1"/>
      <c r="AS56" s="1"/>
      <c r="AU56" s="1"/>
      <c r="AV56" s="1"/>
      <c r="AW56" s="1"/>
      <c r="AX56" s="1"/>
      <c r="AY56" s="1">
        <v>15.09</v>
      </c>
      <c r="AZ56" s="1"/>
      <c r="BA56" s="1"/>
      <c r="BB56" s="1">
        <v>0.66</v>
      </c>
      <c r="BC56" s="1">
        <v>0.67</v>
      </c>
      <c r="BD56" s="1">
        <v>1.58</v>
      </c>
      <c r="BE56" s="1">
        <v>2.06</v>
      </c>
      <c r="BF56" s="1"/>
      <c r="BG56" s="1"/>
      <c r="BH56" s="1"/>
      <c r="BJ56" s="17">
        <f t="shared" si="11"/>
        <v>0</v>
      </c>
      <c r="BK56" s="17">
        <f t="shared" si="12"/>
        <v>0</v>
      </c>
      <c r="BL56" s="17">
        <f t="shared" si="13"/>
        <v>1.625</v>
      </c>
      <c r="BM56" s="17" t="str">
        <f t="shared" si="14"/>
        <v/>
      </c>
      <c r="BN56" s="17" t="str">
        <f t="shared" si="15"/>
        <v/>
      </c>
      <c r="BO56" s="17" t="str">
        <f t="shared" si="16"/>
        <v/>
      </c>
      <c r="BP56" s="17" t="str">
        <f t="shared" si="17"/>
        <v/>
      </c>
      <c r="BQ56" s="17" t="str">
        <f t="shared" si="18"/>
        <v/>
      </c>
      <c r="BR56" s="17" t="str">
        <f t="shared" si="19"/>
        <v/>
      </c>
      <c r="BS56" s="17" t="str">
        <f t="shared" si="20"/>
        <v/>
      </c>
      <c r="BT56" s="17" t="str">
        <f t="shared" si="21"/>
        <v/>
      </c>
      <c r="BU56" s="17" t="str">
        <f t="shared" si="22"/>
        <v/>
      </c>
      <c r="BV56" s="17"/>
      <c r="BW56" s="17" t="str">
        <f t="shared" si="23"/>
        <v/>
      </c>
      <c r="BX56" s="17" t="str">
        <f t="shared" si="24"/>
        <v/>
      </c>
      <c r="BY56" s="17" t="str">
        <f t="shared" si="25"/>
        <v/>
      </c>
      <c r="BZ56" s="17" t="str">
        <f t="shared" si="26"/>
        <v/>
      </c>
      <c r="CA56" s="17">
        <f t="shared" si="27"/>
        <v>0</v>
      </c>
      <c r="CB56" s="17" t="str">
        <f t="shared" si="28"/>
        <v/>
      </c>
      <c r="CC56" s="17" t="str">
        <f t="shared" si="29"/>
        <v/>
      </c>
      <c r="CD56" s="17">
        <f t="shared" si="30"/>
        <v>0</v>
      </c>
      <c r="CE56" s="17">
        <f t="shared" si="31"/>
        <v>1.492537313432837E-2</v>
      </c>
      <c r="CF56" s="17">
        <f t="shared" si="32"/>
        <v>6.329113924050638E-3</v>
      </c>
      <c r="CG56" s="17">
        <f t="shared" si="33"/>
        <v>4.8543689320387313E-3</v>
      </c>
      <c r="CH56" s="17" t="str">
        <f t="shared" si="34"/>
        <v/>
      </c>
      <c r="CI56" s="17" t="str">
        <f t="shared" si="35"/>
        <v/>
      </c>
      <c r="CJ56" s="17" t="str">
        <f t="shared" si="36"/>
        <v/>
      </c>
    </row>
    <row r="57" spans="2:88" ht="21.75" hidden="1" thickBot="1" x14ac:dyDescent="0.3">
      <c r="B57" s="6" t="s">
        <v>119</v>
      </c>
      <c r="C57" s="5" t="s">
        <v>120</v>
      </c>
      <c r="D57" s="7">
        <v>222.25</v>
      </c>
      <c r="E57" s="8">
        <v>49085.02</v>
      </c>
      <c r="F57" s="5">
        <v>0.04</v>
      </c>
      <c r="G57" s="5">
        <v>2.81</v>
      </c>
      <c r="H57" s="5">
        <v>2.67</v>
      </c>
      <c r="I57" s="5">
        <v>3.07</v>
      </c>
      <c r="J57" s="5">
        <v>2.4</v>
      </c>
      <c r="K57" s="5">
        <v>2.2200000000000002</v>
      </c>
      <c r="L57" s="5">
        <v>35.75</v>
      </c>
      <c r="M57" s="5">
        <v>19.2</v>
      </c>
      <c r="N57" s="5">
        <v>36.26</v>
      </c>
      <c r="O57" s="5">
        <v>25.2</v>
      </c>
      <c r="P57" s="5">
        <v>28.06</v>
      </c>
      <c r="Q57" s="5">
        <v>25.37</v>
      </c>
      <c r="R57" s="5">
        <v>26.52</v>
      </c>
      <c r="S57" s="5">
        <v>22.39</v>
      </c>
      <c r="T57" s="5">
        <v>4.84</v>
      </c>
      <c r="U57" s="5"/>
      <c r="V57" s="5"/>
      <c r="W57" s="5"/>
      <c r="X57" s="5">
        <v>5.55</v>
      </c>
      <c r="Y57" s="5">
        <v>5.5</v>
      </c>
      <c r="Z57" s="5">
        <v>5.17</v>
      </c>
      <c r="AA57" s="5">
        <v>5.83</v>
      </c>
      <c r="AB57" s="5">
        <v>15.4</v>
      </c>
      <c r="AC57" s="5">
        <v>15.64</v>
      </c>
      <c r="AD57" s="5">
        <v>17.07</v>
      </c>
      <c r="AF57" s="6" t="s">
        <v>119</v>
      </c>
      <c r="AG57" s="5" t="s">
        <v>120</v>
      </c>
      <c r="AH57" s="7">
        <v>222.25</v>
      </c>
      <c r="AI57" s="8">
        <v>49084.94</v>
      </c>
      <c r="AJ57" s="5">
        <v>0.04</v>
      </c>
      <c r="AK57" s="5">
        <v>2.58</v>
      </c>
      <c r="AL57" s="5">
        <v>2.66</v>
      </c>
      <c r="AM57" s="5">
        <v>3.07</v>
      </c>
      <c r="AN57" s="5">
        <v>2.4</v>
      </c>
      <c r="AO57" s="5">
        <v>2.0699999999999998</v>
      </c>
      <c r="AP57" s="5">
        <v>30.15</v>
      </c>
      <c r="AQ57" s="5">
        <v>18.61</v>
      </c>
      <c r="AR57" s="5">
        <v>59.67</v>
      </c>
      <c r="AS57" s="5">
        <v>25.5</v>
      </c>
      <c r="AU57" s="5">
        <v>25.38</v>
      </c>
      <c r="AV57" s="5">
        <v>26.52</v>
      </c>
      <c r="AW57" s="5">
        <v>22.39</v>
      </c>
      <c r="AX57" s="5">
        <v>4.84</v>
      </c>
      <c r="AY57" s="5"/>
      <c r="AZ57" s="5"/>
      <c r="BA57" s="5"/>
      <c r="BB57" s="5">
        <v>5.55</v>
      </c>
      <c r="BC57" s="5">
        <v>5.5</v>
      </c>
      <c r="BD57" s="5">
        <v>5.17</v>
      </c>
      <c r="BE57" s="5">
        <v>5.9</v>
      </c>
      <c r="BF57" s="5"/>
      <c r="BG57" s="5"/>
      <c r="BH57" s="5"/>
      <c r="BJ57" s="17">
        <f t="shared" si="11"/>
        <v>0</v>
      </c>
      <c r="BK57" s="17">
        <f t="shared" si="12"/>
        <v>1.6298278045052163E-6</v>
      </c>
      <c r="BL57" s="17">
        <f t="shared" si="13"/>
        <v>0</v>
      </c>
      <c r="BM57" s="17">
        <f t="shared" si="14"/>
        <v>8.9147286821705418E-2</v>
      </c>
      <c r="BN57" s="17">
        <f t="shared" si="15"/>
        <v>3.7593984962405211E-3</v>
      </c>
      <c r="BO57" s="17">
        <f t="shared" si="16"/>
        <v>0</v>
      </c>
      <c r="BP57" s="17">
        <f t="shared" si="17"/>
        <v>0</v>
      </c>
      <c r="BQ57" s="17">
        <f t="shared" si="18"/>
        <v>7.2463768115942212E-2</v>
      </c>
      <c r="BR57" s="17">
        <f t="shared" si="19"/>
        <v>0.18573797678275294</v>
      </c>
      <c r="BS57" s="17">
        <f t="shared" si="20"/>
        <v>3.1703385276732936E-2</v>
      </c>
      <c r="BT57" s="17">
        <f t="shared" si="21"/>
        <v>-0.39232445114798059</v>
      </c>
      <c r="BU57" s="17">
        <f t="shared" si="22"/>
        <v>-1.1764705882352969E-2</v>
      </c>
      <c r="BV57" s="17"/>
      <c r="BW57" s="17">
        <f t="shared" si="23"/>
        <v>-3.9401103230882629E-4</v>
      </c>
      <c r="BX57" s="17">
        <f t="shared" si="24"/>
        <v>0</v>
      </c>
      <c r="BY57" s="17">
        <f t="shared" si="25"/>
        <v>0</v>
      </c>
      <c r="BZ57" s="17">
        <f t="shared" si="26"/>
        <v>0</v>
      </c>
      <c r="CA57" s="17" t="str">
        <f t="shared" si="27"/>
        <v/>
      </c>
      <c r="CB57" s="17" t="str">
        <f t="shared" si="28"/>
        <v/>
      </c>
      <c r="CC57" s="17" t="str">
        <f t="shared" si="29"/>
        <v/>
      </c>
      <c r="CD57" s="17">
        <f t="shared" si="30"/>
        <v>0</v>
      </c>
      <c r="CE57" s="17">
        <f t="shared" si="31"/>
        <v>0</v>
      </c>
      <c r="CF57" s="17">
        <f t="shared" si="32"/>
        <v>0</v>
      </c>
      <c r="CG57" s="17">
        <f t="shared" si="33"/>
        <v>-1.1864406779661064E-2</v>
      </c>
      <c r="CH57" s="17" t="str">
        <f t="shared" si="34"/>
        <v/>
      </c>
      <c r="CI57" s="17" t="str">
        <f t="shared" si="35"/>
        <v/>
      </c>
      <c r="CJ57" s="17" t="str">
        <f t="shared" si="36"/>
        <v/>
      </c>
    </row>
    <row r="58" spans="2:88" ht="15.75" thickBot="1" x14ac:dyDescent="0.3">
      <c r="B58" s="2" t="s">
        <v>121</v>
      </c>
      <c r="C58" s="1" t="s">
        <v>122</v>
      </c>
      <c r="D58" s="3">
        <v>85.5</v>
      </c>
      <c r="E58" s="4">
        <v>25299.45</v>
      </c>
      <c r="F58" s="1">
        <v>0.04</v>
      </c>
      <c r="G58" s="1">
        <v>201.43</v>
      </c>
      <c r="H58" s="1">
        <v>201.43</v>
      </c>
      <c r="I58" s="1">
        <v>3.89</v>
      </c>
      <c r="J58" s="1">
        <v>3.36</v>
      </c>
      <c r="K58" s="1">
        <v>18.13</v>
      </c>
      <c r="L58" s="1">
        <v>45.25</v>
      </c>
      <c r="M58" s="1">
        <v>19.43</v>
      </c>
      <c r="N58" s="1">
        <v>14.96</v>
      </c>
      <c r="O58" s="1">
        <v>23.3</v>
      </c>
      <c r="P58" s="1">
        <v>25.78</v>
      </c>
      <c r="Q58" s="1">
        <v>23.3</v>
      </c>
      <c r="R58" s="1">
        <v>28.93</v>
      </c>
      <c r="S58" s="1">
        <v>23.25</v>
      </c>
      <c r="T58" s="1"/>
      <c r="U58" s="1">
        <v>26.21</v>
      </c>
      <c r="V58" s="1">
        <v>26.84</v>
      </c>
      <c r="W58" s="1">
        <v>42.19</v>
      </c>
      <c r="X58" s="1">
        <v>3.51</v>
      </c>
      <c r="Y58" s="1">
        <v>3.22</v>
      </c>
      <c r="Z58" s="1">
        <v>3.72</v>
      </c>
      <c r="AA58" s="1">
        <v>3.79</v>
      </c>
      <c r="AB58" s="1">
        <v>20.71</v>
      </c>
      <c r="AC58" s="1">
        <v>18.25</v>
      </c>
      <c r="AD58" s="1">
        <v>20</v>
      </c>
      <c r="AF58" s="2" t="s">
        <v>121</v>
      </c>
      <c r="AG58" s="1" t="s">
        <v>122</v>
      </c>
      <c r="AH58" s="3">
        <v>85.5</v>
      </c>
      <c r="AI58" s="4">
        <v>25299.45</v>
      </c>
      <c r="AJ58" s="1">
        <v>0.04</v>
      </c>
      <c r="AK58" s="1">
        <v>3.09</v>
      </c>
      <c r="AL58" s="1">
        <v>185.33</v>
      </c>
      <c r="AM58" s="1">
        <v>3.89</v>
      </c>
      <c r="AN58" s="1">
        <v>3.36</v>
      </c>
      <c r="AO58" s="1">
        <v>2.67</v>
      </c>
      <c r="AP58" s="1">
        <v>45.13</v>
      </c>
      <c r="AQ58" s="1">
        <v>18.98</v>
      </c>
      <c r="AR58" s="1">
        <v>15.17</v>
      </c>
      <c r="AS58" s="1">
        <v>22.94</v>
      </c>
      <c r="AU58" s="1">
        <v>23.3</v>
      </c>
      <c r="AV58" s="1">
        <v>28.93</v>
      </c>
      <c r="AW58" s="1">
        <v>23.25</v>
      </c>
      <c r="AX58" s="1"/>
      <c r="AY58" s="1">
        <v>26.21</v>
      </c>
      <c r="AZ58" s="1">
        <v>26.84</v>
      </c>
      <c r="BA58" s="1">
        <v>42.19</v>
      </c>
      <c r="BB58" s="1">
        <v>3.51</v>
      </c>
      <c r="BC58" s="1">
        <v>3.22</v>
      </c>
      <c r="BD58" s="1">
        <v>3.72</v>
      </c>
      <c r="BE58" s="1">
        <v>3.79</v>
      </c>
      <c r="BF58" s="1"/>
      <c r="BG58" s="1"/>
      <c r="BH58" s="1"/>
      <c r="BJ58" s="17">
        <f t="shared" si="11"/>
        <v>0</v>
      </c>
      <c r="BK58" s="17">
        <f t="shared" si="12"/>
        <v>0</v>
      </c>
      <c r="BL58" s="17">
        <f t="shared" si="13"/>
        <v>0</v>
      </c>
      <c r="BM58" s="17">
        <f t="shared" si="14"/>
        <v>64.187702265372167</v>
      </c>
      <c r="BN58" s="17">
        <f t="shared" si="15"/>
        <v>8.6872066044353283E-2</v>
      </c>
      <c r="BO58" s="17">
        <f t="shared" si="16"/>
        <v>0</v>
      </c>
      <c r="BP58" s="17">
        <f t="shared" si="17"/>
        <v>0</v>
      </c>
      <c r="BQ58" s="17">
        <f t="shared" si="18"/>
        <v>5.7902621722846437</v>
      </c>
      <c r="BR58" s="17">
        <f t="shared" si="19"/>
        <v>2.6589851539995002E-3</v>
      </c>
      <c r="BS58" s="17">
        <f t="shared" si="20"/>
        <v>2.3709167544783947E-2</v>
      </c>
      <c r="BT58" s="17">
        <f t="shared" si="21"/>
        <v>-1.3843111404086953E-2</v>
      </c>
      <c r="BU58" s="17">
        <f t="shared" si="22"/>
        <v>1.5693112467305991E-2</v>
      </c>
      <c r="BV58" s="17"/>
      <c r="BW58" s="17">
        <f t="shared" si="23"/>
        <v>0</v>
      </c>
      <c r="BX58" s="17">
        <f t="shared" si="24"/>
        <v>0</v>
      </c>
      <c r="BY58" s="17">
        <f t="shared" si="25"/>
        <v>0</v>
      </c>
      <c r="BZ58" s="17" t="str">
        <f t="shared" si="26"/>
        <v/>
      </c>
      <c r="CA58" s="17">
        <f t="shared" si="27"/>
        <v>0</v>
      </c>
      <c r="CB58" s="17">
        <f t="shared" si="28"/>
        <v>0</v>
      </c>
      <c r="CC58" s="17">
        <f t="shared" si="29"/>
        <v>0</v>
      </c>
      <c r="CD58" s="17">
        <f t="shared" si="30"/>
        <v>0</v>
      </c>
      <c r="CE58" s="17">
        <f t="shared" si="31"/>
        <v>0</v>
      </c>
      <c r="CF58" s="17">
        <f t="shared" si="32"/>
        <v>0</v>
      </c>
      <c r="CG58" s="17">
        <f t="shared" si="33"/>
        <v>0</v>
      </c>
      <c r="CH58" s="17" t="str">
        <f t="shared" si="34"/>
        <v/>
      </c>
      <c r="CI58" s="17" t="str">
        <f t="shared" si="35"/>
        <v/>
      </c>
      <c r="CJ58" s="17" t="str">
        <f t="shared" si="36"/>
        <v/>
      </c>
    </row>
    <row r="59" spans="2:88" ht="15.75" hidden="1" thickBot="1" x14ac:dyDescent="0.3">
      <c r="B59" s="6" t="s">
        <v>123</v>
      </c>
      <c r="C59" s="5" t="s">
        <v>124</v>
      </c>
      <c r="D59" s="7">
        <v>65.75</v>
      </c>
      <c r="E59" s="8">
        <v>16785.189999999999</v>
      </c>
      <c r="F59" s="5">
        <v>0.06</v>
      </c>
      <c r="G59" s="5">
        <v>2.15</v>
      </c>
      <c r="H59" s="5">
        <v>2.15</v>
      </c>
      <c r="I59" s="5">
        <v>1.57</v>
      </c>
      <c r="J59" s="5">
        <v>1.57</v>
      </c>
      <c r="K59" s="5">
        <v>2.15</v>
      </c>
      <c r="L59" s="5">
        <v>24.41</v>
      </c>
      <c r="M59" s="5">
        <v>12.79</v>
      </c>
      <c r="N59" s="5">
        <v>36.89</v>
      </c>
      <c r="O59" s="5">
        <v>17.079999999999998</v>
      </c>
      <c r="P59" s="5">
        <v>21.1</v>
      </c>
      <c r="Q59" s="5">
        <v>17.079999999999998</v>
      </c>
      <c r="R59" s="5">
        <v>34.26</v>
      </c>
      <c r="S59" s="5">
        <v>14.79</v>
      </c>
      <c r="T59" s="5">
        <v>74.58</v>
      </c>
      <c r="U59" s="5">
        <v>8.75</v>
      </c>
      <c r="V59" s="5">
        <v>27.32</v>
      </c>
      <c r="W59" s="5">
        <v>38.51</v>
      </c>
      <c r="X59" s="5">
        <v>1.18</v>
      </c>
      <c r="Y59" s="5">
        <v>1.17</v>
      </c>
      <c r="Z59" s="5">
        <v>1.45</v>
      </c>
      <c r="AA59" s="5">
        <v>1.47</v>
      </c>
      <c r="AB59" s="5">
        <v>10.08</v>
      </c>
      <c r="AC59" s="5">
        <v>9.73</v>
      </c>
      <c r="AD59" s="5">
        <v>11.81</v>
      </c>
      <c r="AF59" s="6" t="s">
        <v>123</v>
      </c>
      <c r="AG59" s="5" t="s">
        <v>124</v>
      </c>
      <c r="AH59" s="7">
        <v>65.75</v>
      </c>
      <c r="AI59" s="8">
        <v>16785.2</v>
      </c>
      <c r="AJ59" s="5">
        <v>0.06</v>
      </c>
      <c r="AK59" s="5">
        <v>5.82</v>
      </c>
      <c r="AL59" s="5">
        <v>2.13</v>
      </c>
      <c r="AM59" s="5">
        <v>1.57</v>
      </c>
      <c r="AN59" s="5">
        <v>1.57</v>
      </c>
      <c r="AO59" s="5">
        <v>5.82</v>
      </c>
      <c r="AP59" s="5">
        <v>22.05</v>
      </c>
      <c r="AQ59" s="5">
        <v>11.64</v>
      </c>
      <c r="AR59" s="5">
        <v>37.49</v>
      </c>
      <c r="AS59" s="5">
        <v>15.54</v>
      </c>
      <c r="AU59" s="5">
        <v>17.09</v>
      </c>
      <c r="AV59" s="5">
        <v>34.26</v>
      </c>
      <c r="AW59" s="5">
        <v>14.79</v>
      </c>
      <c r="AX59" s="5">
        <v>74.58</v>
      </c>
      <c r="AY59" s="5">
        <v>8.75</v>
      </c>
      <c r="AZ59" s="5">
        <v>27.32</v>
      </c>
      <c r="BA59" s="5">
        <v>42.64</v>
      </c>
      <c r="BB59" s="5">
        <v>1.18</v>
      </c>
      <c r="BC59" s="5">
        <v>1.17</v>
      </c>
      <c r="BD59" s="5">
        <v>1.45</v>
      </c>
      <c r="BE59" s="5">
        <v>1.47</v>
      </c>
      <c r="BF59" s="5"/>
      <c r="BG59" s="5"/>
      <c r="BH59" s="5"/>
      <c r="BJ59" s="17">
        <f t="shared" si="11"/>
        <v>0</v>
      </c>
      <c r="BK59" s="17">
        <f t="shared" si="12"/>
        <v>-5.9576293413467028E-7</v>
      </c>
      <c r="BL59" s="17">
        <f t="shared" si="13"/>
        <v>0</v>
      </c>
      <c r="BM59" s="17">
        <f t="shared" si="14"/>
        <v>-0.63058419243986252</v>
      </c>
      <c r="BN59" s="17">
        <f t="shared" si="15"/>
        <v>9.3896713615023563E-3</v>
      </c>
      <c r="BO59" s="17">
        <f t="shared" si="16"/>
        <v>0</v>
      </c>
      <c r="BP59" s="17">
        <f t="shared" si="17"/>
        <v>0</v>
      </c>
      <c r="BQ59" s="17">
        <f t="shared" si="18"/>
        <v>-0.63058419243986252</v>
      </c>
      <c r="BR59" s="17">
        <f t="shared" si="19"/>
        <v>0.10702947845804986</v>
      </c>
      <c r="BS59" s="17">
        <f t="shared" si="20"/>
        <v>9.87972508591064E-2</v>
      </c>
      <c r="BT59" s="17">
        <f t="shared" si="21"/>
        <v>-1.6004267804747969E-2</v>
      </c>
      <c r="BU59" s="17">
        <f t="shared" si="22"/>
        <v>9.9099099099099044E-2</v>
      </c>
      <c r="BV59" s="17"/>
      <c r="BW59" s="17">
        <f t="shared" si="23"/>
        <v>-5.8513750731431036E-4</v>
      </c>
      <c r="BX59" s="17">
        <f t="shared" si="24"/>
        <v>0</v>
      </c>
      <c r="BY59" s="17">
        <f t="shared" si="25"/>
        <v>0</v>
      </c>
      <c r="BZ59" s="17">
        <f t="shared" si="26"/>
        <v>0</v>
      </c>
      <c r="CA59" s="17">
        <f t="shared" si="27"/>
        <v>0</v>
      </c>
      <c r="CB59" s="17">
        <f t="shared" si="28"/>
        <v>0</v>
      </c>
      <c r="CC59" s="17">
        <f t="shared" si="29"/>
        <v>-9.6857410881801179E-2</v>
      </c>
      <c r="CD59" s="17">
        <f t="shared" si="30"/>
        <v>0</v>
      </c>
      <c r="CE59" s="17">
        <f t="shared" si="31"/>
        <v>0</v>
      </c>
      <c r="CF59" s="17">
        <f t="shared" si="32"/>
        <v>0</v>
      </c>
      <c r="CG59" s="17">
        <f t="shared" si="33"/>
        <v>0</v>
      </c>
      <c r="CH59" s="17" t="str">
        <f t="shared" si="34"/>
        <v/>
      </c>
      <c r="CI59" s="17" t="str">
        <f t="shared" si="35"/>
        <v/>
      </c>
      <c r="CJ59" s="17" t="str">
        <f t="shared" si="36"/>
        <v/>
      </c>
    </row>
    <row r="60" spans="2:88" ht="21.75" hidden="1" thickBot="1" x14ac:dyDescent="0.3">
      <c r="B60" s="2" t="s">
        <v>125</v>
      </c>
      <c r="C60" s="1" t="s">
        <v>126</v>
      </c>
      <c r="D60" s="3">
        <v>150.99</v>
      </c>
      <c r="E60" s="4">
        <v>18771.98</v>
      </c>
      <c r="F60" s="1">
        <v>0.01</v>
      </c>
      <c r="G60" s="1">
        <v>21.37</v>
      </c>
      <c r="H60" s="1">
        <v>21.37</v>
      </c>
      <c r="I60" s="1"/>
      <c r="J60" s="1"/>
      <c r="K60" s="1">
        <v>11.75</v>
      </c>
      <c r="L60" s="1">
        <v>303.27999999999997</v>
      </c>
      <c r="M60" s="1">
        <v>27.44</v>
      </c>
      <c r="N60" s="1">
        <v>15.87</v>
      </c>
      <c r="O60" s="1">
        <v>71.22</v>
      </c>
      <c r="P60" s="1">
        <v>42.99</v>
      </c>
      <c r="Q60" s="1">
        <v>71.22</v>
      </c>
      <c r="R60" s="1"/>
      <c r="S60" s="1"/>
      <c r="T60" s="1">
        <v>2.0499999999999998</v>
      </c>
      <c r="U60" s="1">
        <v>70.489999999999995</v>
      </c>
      <c r="V60" s="1">
        <v>67.75</v>
      </c>
      <c r="W60" s="1">
        <v>81.78</v>
      </c>
      <c r="X60" s="1">
        <v>11.04</v>
      </c>
      <c r="Y60" s="1">
        <v>10.77</v>
      </c>
      <c r="Z60" s="1">
        <v>10.23</v>
      </c>
      <c r="AA60" s="1">
        <v>15.22</v>
      </c>
      <c r="AB60" s="1">
        <v>21.98</v>
      </c>
      <c r="AC60" s="1">
        <v>20.59</v>
      </c>
      <c r="AD60" s="1">
        <v>16.940000000000001</v>
      </c>
      <c r="AF60" s="2" t="s">
        <v>125</v>
      </c>
      <c r="AG60" s="1" t="s">
        <v>126</v>
      </c>
      <c r="AH60" s="3">
        <v>150.99</v>
      </c>
      <c r="AI60" s="4">
        <v>18771.939999999999</v>
      </c>
      <c r="AJ60" s="1">
        <v>0.02</v>
      </c>
      <c r="AK60" s="1">
        <v>18.47</v>
      </c>
      <c r="AL60" s="1">
        <v>21.41</v>
      </c>
      <c r="AM60" s="1"/>
      <c r="AN60" s="1"/>
      <c r="AO60" s="1">
        <v>10.15</v>
      </c>
      <c r="AP60" s="12">
        <v>2470.02</v>
      </c>
      <c r="AQ60" s="1">
        <v>26.75</v>
      </c>
      <c r="AR60" s="1">
        <v>1.42</v>
      </c>
      <c r="AS60" s="1">
        <v>61.56</v>
      </c>
      <c r="AU60" s="1">
        <v>71.38</v>
      </c>
      <c r="AV60" s="1"/>
      <c r="AW60" s="1"/>
      <c r="AX60" s="1">
        <v>2.0499999999999998</v>
      </c>
      <c r="AY60" s="1">
        <v>70.489999999999995</v>
      </c>
      <c r="AZ60" s="1">
        <v>67.87</v>
      </c>
      <c r="BA60" s="1">
        <v>64.95</v>
      </c>
      <c r="BB60" s="1">
        <v>10.93</v>
      </c>
      <c r="BC60" s="1">
        <v>11.56</v>
      </c>
      <c r="BD60" s="1">
        <v>11.52</v>
      </c>
      <c r="BE60" s="1">
        <v>16.32</v>
      </c>
      <c r="BF60" s="1"/>
      <c r="BG60" s="1"/>
      <c r="BH60" s="1"/>
      <c r="BJ60" s="17">
        <f t="shared" si="11"/>
        <v>0</v>
      </c>
      <c r="BK60" s="17">
        <f t="shared" si="12"/>
        <v>2.1308399665070906E-6</v>
      </c>
      <c r="BL60" s="17">
        <f t="shared" si="13"/>
        <v>-0.5</v>
      </c>
      <c r="BM60" s="17">
        <f t="shared" si="14"/>
        <v>0.15701136978884692</v>
      </c>
      <c r="BN60" s="17">
        <f t="shared" si="15"/>
        <v>-1.8682858477346636E-3</v>
      </c>
      <c r="BO60" s="17" t="str">
        <f t="shared" si="16"/>
        <v/>
      </c>
      <c r="BP60" s="17" t="str">
        <f t="shared" si="17"/>
        <v/>
      </c>
      <c r="BQ60" s="17">
        <f t="shared" si="18"/>
        <v>0.15763546798029551</v>
      </c>
      <c r="BR60" s="17">
        <f t="shared" si="19"/>
        <v>-0.87721556910470355</v>
      </c>
      <c r="BS60" s="17">
        <f t="shared" si="20"/>
        <v>2.5794392523364535E-2</v>
      </c>
      <c r="BT60" s="17">
        <f t="shared" si="21"/>
        <v>10.17605633802817</v>
      </c>
      <c r="BU60" s="17">
        <f t="shared" si="22"/>
        <v>0.15692007797270949</v>
      </c>
      <c r="BV60" s="17"/>
      <c r="BW60" s="17">
        <f t="shared" si="23"/>
        <v>-2.2415242364807594E-3</v>
      </c>
      <c r="BX60" s="17" t="str">
        <f t="shared" si="24"/>
        <v/>
      </c>
      <c r="BY60" s="17" t="str">
        <f t="shared" si="25"/>
        <v/>
      </c>
      <c r="BZ60" s="17">
        <f t="shared" si="26"/>
        <v>0</v>
      </c>
      <c r="CA60" s="17">
        <f t="shared" si="27"/>
        <v>0</v>
      </c>
      <c r="CB60" s="17">
        <f t="shared" si="28"/>
        <v>-1.7680860468543471E-3</v>
      </c>
      <c r="CC60" s="17">
        <f t="shared" si="29"/>
        <v>0.25912240184757501</v>
      </c>
      <c r="CD60" s="17">
        <f t="shared" si="30"/>
        <v>1.0064043915827945E-2</v>
      </c>
      <c r="CE60" s="17">
        <f t="shared" si="31"/>
        <v>-6.8339100346020837E-2</v>
      </c>
      <c r="CF60" s="17">
        <f t="shared" si="32"/>
        <v>-0.1119791666666666</v>
      </c>
      <c r="CG60" s="17">
        <f t="shared" si="33"/>
        <v>-6.7401960784313708E-2</v>
      </c>
      <c r="CH60" s="17" t="str">
        <f t="shared" si="34"/>
        <v/>
      </c>
      <c r="CI60" s="17" t="str">
        <f t="shared" si="35"/>
        <v/>
      </c>
      <c r="CJ60" s="17" t="str">
        <f t="shared" si="36"/>
        <v/>
      </c>
    </row>
    <row r="61" spans="2:88" ht="15.75" hidden="1" thickBot="1" x14ac:dyDescent="0.3">
      <c r="B61" s="6" t="s">
        <v>127</v>
      </c>
      <c r="C61" s="5" t="s">
        <v>128</v>
      </c>
      <c r="D61" s="7">
        <v>100.1</v>
      </c>
      <c r="E61" s="8">
        <v>12238.43</v>
      </c>
      <c r="F61" s="5">
        <v>0.04</v>
      </c>
      <c r="G61" s="5">
        <v>3</v>
      </c>
      <c r="H61" s="5">
        <v>3</v>
      </c>
      <c r="I61" s="5">
        <v>3.45</v>
      </c>
      <c r="J61" s="5">
        <v>2.52</v>
      </c>
      <c r="K61" s="5">
        <v>2.29</v>
      </c>
      <c r="L61" s="5">
        <v>26.92</v>
      </c>
      <c r="M61" s="5">
        <v>14.85</v>
      </c>
      <c r="N61" s="5">
        <v>62.89</v>
      </c>
      <c r="O61" s="5">
        <v>22.44</v>
      </c>
      <c r="P61" s="5">
        <v>25.93</v>
      </c>
      <c r="Q61" s="5">
        <v>22.44</v>
      </c>
      <c r="R61" s="5">
        <v>21.44</v>
      </c>
      <c r="S61" s="5">
        <v>19.96</v>
      </c>
      <c r="T61" s="5">
        <v>2.25</v>
      </c>
      <c r="U61" s="5"/>
      <c r="V61" s="5"/>
      <c r="W61" s="5"/>
      <c r="X61" s="5">
        <v>3.49</v>
      </c>
      <c r="Y61" s="5">
        <v>4.1900000000000004</v>
      </c>
      <c r="Z61" s="5">
        <v>3.77</v>
      </c>
      <c r="AA61" s="5">
        <v>5.75</v>
      </c>
      <c r="AB61" s="5">
        <v>10.78</v>
      </c>
      <c r="AC61" s="5">
        <v>13.02</v>
      </c>
      <c r="AD61" s="5">
        <v>14.37</v>
      </c>
      <c r="AF61" s="6" t="s">
        <v>127</v>
      </c>
      <c r="AG61" s="5" t="s">
        <v>128</v>
      </c>
      <c r="AH61" s="7">
        <v>100.1</v>
      </c>
      <c r="AI61" s="8">
        <v>12238.47</v>
      </c>
      <c r="AJ61" s="5">
        <v>0.04</v>
      </c>
      <c r="AK61" s="5">
        <v>3</v>
      </c>
      <c r="AL61" s="5">
        <v>3</v>
      </c>
      <c r="AM61" s="5">
        <v>3.45</v>
      </c>
      <c r="AN61" s="5">
        <v>2.52</v>
      </c>
      <c r="AO61" s="5">
        <v>2.2999999999999998</v>
      </c>
      <c r="AP61" s="5">
        <v>26.91</v>
      </c>
      <c r="AQ61" s="5">
        <v>14.86</v>
      </c>
      <c r="AR61" s="5">
        <v>62.91</v>
      </c>
      <c r="AS61" s="5">
        <v>22.44</v>
      </c>
      <c r="AU61" s="5">
        <v>22.44</v>
      </c>
      <c r="AV61" s="5">
        <v>21.44</v>
      </c>
      <c r="AW61" s="5">
        <v>19.96</v>
      </c>
      <c r="AX61" s="5">
        <v>2.25</v>
      </c>
      <c r="AY61" s="5"/>
      <c r="AZ61" s="5"/>
      <c r="BA61" s="5"/>
      <c r="BB61" s="5">
        <v>3.49</v>
      </c>
      <c r="BC61" s="5">
        <v>4.1900000000000004</v>
      </c>
      <c r="BD61" s="5">
        <v>3.77</v>
      </c>
      <c r="BE61" s="5">
        <v>5.75</v>
      </c>
      <c r="BF61" s="5"/>
      <c r="BG61" s="5"/>
      <c r="BH61" s="5"/>
      <c r="BJ61" s="17">
        <f t="shared" si="11"/>
        <v>0</v>
      </c>
      <c r="BK61" s="17">
        <f t="shared" si="12"/>
        <v>-3.2683824039323649E-6</v>
      </c>
      <c r="BL61" s="17">
        <f t="shared" si="13"/>
        <v>0</v>
      </c>
      <c r="BM61" s="17">
        <f t="shared" si="14"/>
        <v>0</v>
      </c>
      <c r="BN61" s="17">
        <f t="shared" si="15"/>
        <v>0</v>
      </c>
      <c r="BO61" s="17">
        <f t="shared" si="16"/>
        <v>0</v>
      </c>
      <c r="BP61" s="17">
        <f t="shared" si="17"/>
        <v>0</v>
      </c>
      <c r="BQ61" s="17">
        <f t="shared" si="18"/>
        <v>-4.347826086956429E-3</v>
      </c>
      <c r="BR61" s="17">
        <f t="shared" si="19"/>
        <v>3.7160906726129924E-4</v>
      </c>
      <c r="BS61" s="17">
        <f t="shared" si="20"/>
        <v>-6.7294751009419835E-4</v>
      </c>
      <c r="BT61" s="17">
        <f t="shared" si="21"/>
        <v>-3.179144810045465E-4</v>
      </c>
      <c r="BU61" s="17">
        <f t="shared" si="22"/>
        <v>0</v>
      </c>
      <c r="BV61" s="17"/>
      <c r="BW61" s="17">
        <f t="shared" si="23"/>
        <v>0</v>
      </c>
      <c r="BX61" s="17">
        <f t="shared" si="24"/>
        <v>0</v>
      </c>
      <c r="BY61" s="17">
        <f t="shared" si="25"/>
        <v>0</v>
      </c>
      <c r="BZ61" s="17">
        <f t="shared" si="26"/>
        <v>0</v>
      </c>
      <c r="CA61" s="17" t="str">
        <f t="shared" si="27"/>
        <v/>
      </c>
      <c r="CB61" s="17" t="str">
        <f t="shared" si="28"/>
        <v/>
      </c>
      <c r="CC61" s="17" t="str">
        <f t="shared" si="29"/>
        <v/>
      </c>
      <c r="CD61" s="17">
        <f t="shared" si="30"/>
        <v>0</v>
      </c>
      <c r="CE61" s="17">
        <f t="shared" si="31"/>
        <v>0</v>
      </c>
      <c r="CF61" s="17">
        <f t="shared" si="32"/>
        <v>0</v>
      </c>
      <c r="CG61" s="17">
        <f t="shared" si="33"/>
        <v>0</v>
      </c>
      <c r="CH61" s="17" t="str">
        <f t="shared" si="34"/>
        <v/>
      </c>
      <c r="CI61" s="17" t="str">
        <f t="shared" si="35"/>
        <v/>
      </c>
      <c r="CJ61" s="17" t="str">
        <f t="shared" si="36"/>
        <v/>
      </c>
    </row>
    <row r="62" spans="2:88" ht="15.75" hidden="1" thickBot="1" x14ac:dyDescent="0.3">
      <c r="B62" s="2" t="s">
        <v>129</v>
      </c>
      <c r="C62" s="1" t="s">
        <v>130</v>
      </c>
      <c r="D62" s="3">
        <v>64.72</v>
      </c>
      <c r="E62" s="4">
        <v>49754.15</v>
      </c>
      <c r="F62" s="1">
        <v>0.03</v>
      </c>
      <c r="G62" s="1">
        <v>1.52</v>
      </c>
      <c r="H62" s="1">
        <v>1.52</v>
      </c>
      <c r="I62" s="1">
        <v>1.99</v>
      </c>
      <c r="J62" s="1">
        <v>1.88</v>
      </c>
      <c r="K62" s="1">
        <v>1.48</v>
      </c>
      <c r="L62" s="1">
        <v>203.14</v>
      </c>
      <c r="M62" s="1">
        <v>17.93</v>
      </c>
      <c r="N62" s="1">
        <v>8.24</v>
      </c>
      <c r="O62" s="1">
        <v>33.19</v>
      </c>
      <c r="P62" s="1">
        <v>20.68</v>
      </c>
      <c r="Q62" s="1">
        <v>33.19</v>
      </c>
      <c r="R62" s="1">
        <v>26.14</v>
      </c>
      <c r="S62" s="1">
        <v>22.93</v>
      </c>
      <c r="T62" s="1">
        <v>20.37</v>
      </c>
      <c r="U62" s="1">
        <v>14.3</v>
      </c>
      <c r="V62" s="1">
        <v>34.94</v>
      </c>
      <c r="W62" s="1">
        <v>25.97</v>
      </c>
      <c r="X62" s="1">
        <v>6.35</v>
      </c>
      <c r="Y62" s="1">
        <v>7.71</v>
      </c>
      <c r="Z62" s="1">
        <v>4.93</v>
      </c>
      <c r="AA62" s="1">
        <v>8.15</v>
      </c>
      <c r="AB62" s="1">
        <v>18.84</v>
      </c>
      <c r="AC62" s="1">
        <v>24.33</v>
      </c>
      <c r="AD62" s="1">
        <v>12.9</v>
      </c>
      <c r="AF62" s="2" t="s">
        <v>129</v>
      </c>
      <c r="AG62" s="1" t="s">
        <v>130</v>
      </c>
      <c r="AH62" s="3">
        <v>64.72</v>
      </c>
      <c r="AI62" s="4">
        <v>49754.16</v>
      </c>
      <c r="AJ62" s="1">
        <v>0.03</v>
      </c>
      <c r="AK62" s="1">
        <v>1.67</v>
      </c>
      <c r="AL62" s="1">
        <v>1.53</v>
      </c>
      <c r="AM62" s="1">
        <v>1.99</v>
      </c>
      <c r="AN62" s="1">
        <v>1.88</v>
      </c>
      <c r="AO62" s="1">
        <v>1.62</v>
      </c>
      <c r="AP62" s="1">
        <v>207.86</v>
      </c>
      <c r="AQ62" s="1">
        <v>17.649999999999999</v>
      </c>
      <c r="AR62" s="1">
        <v>7.44</v>
      </c>
      <c r="AS62" s="1">
        <v>31.79</v>
      </c>
      <c r="AU62" s="1">
        <v>33.119999999999997</v>
      </c>
      <c r="AV62" s="1">
        <v>26.14</v>
      </c>
      <c r="AW62" s="1">
        <v>22.93</v>
      </c>
      <c r="AX62" s="1">
        <v>20.37</v>
      </c>
      <c r="AY62" s="1">
        <v>14.3</v>
      </c>
      <c r="AZ62" s="1">
        <v>34.94</v>
      </c>
      <c r="BA62" s="1">
        <v>27.22</v>
      </c>
      <c r="BB62" s="1">
        <v>6.39</v>
      </c>
      <c r="BC62" s="1">
        <v>7.76</v>
      </c>
      <c r="BD62" s="1">
        <v>4.95</v>
      </c>
      <c r="BE62" s="1">
        <v>8.1999999999999993</v>
      </c>
      <c r="BF62" s="1"/>
      <c r="BG62" s="1"/>
      <c r="BH62" s="1"/>
      <c r="BJ62" s="17">
        <f t="shared" si="11"/>
        <v>0</v>
      </c>
      <c r="BK62" s="17">
        <f t="shared" si="12"/>
        <v>-2.0098821891550913E-7</v>
      </c>
      <c r="BL62" s="17">
        <f t="shared" si="13"/>
        <v>0</v>
      </c>
      <c r="BM62" s="17">
        <f t="shared" si="14"/>
        <v>-8.982035928143707E-2</v>
      </c>
      <c r="BN62" s="17">
        <f t="shared" si="15"/>
        <v>-6.5359477124183061E-3</v>
      </c>
      <c r="BO62" s="17">
        <f t="shared" si="16"/>
        <v>0</v>
      </c>
      <c r="BP62" s="17">
        <f t="shared" si="17"/>
        <v>0</v>
      </c>
      <c r="BQ62" s="17">
        <f t="shared" si="18"/>
        <v>-8.6419753086419818E-2</v>
      </c>
      <c r="BR62" s="17">
        <f t="shared" si="19"/>
        <v>-2.2707591648224897E-2</v>
      </c>
      <c r="BS62" s="17">
        <f t="shared" si="20"/>
        <v>1.5864022662889585E-2</v>
      </c>
      <c r="BT62" s="17">
        <f t="shared" si="21"/>
        <v>0.10752688172043008</v>
      </c>
      <c r="BU62" s="17">
        <f t="shared" si="22"/>
        <v>4.4039005976722195E-2</v>
      </c>
      <c r="BV62" s="17"/>
      <c r="BW62" s="17">
        <f t="shared" si="23"/>
        <v>2.1135265700483181E-3</v>
      </c>
      <c r="BX62" s="17">
        <f t="shared" si="24"/>
        <v>0</v>
      </c>
      <c r="BY62" s="17">
        <f t="shared" si="25"/>
        <v>0</v>
      </c>
      <c r="BZ62" s="17">
        <f t="shared" si="26"/>
        <v>0</v>
      </c>
      <c r="CA62" s="17">
        <f t="shared" si="27"/>
        <v>0</v>
      </c>
      <c r="CB62" s="17">
        <f t="shared" si="28"/>
        <v>0</v>
      </c>
      <c r="CC62" s="17">
        <f t="shared" si="29"/>
        <v>-4.592211609110948E-2</v>
      </c>
      <c r="CD62" s="17">
        <f t="shared" si="30"/>
        <v>-6.2597809076682378E-3</v>
      </c>
      <c r="CE62" s="17">
        <f t="shared" si="31"/>
        <v>-6.4432989690721421E-3</v>
      </c>
      <c r="CF62" s="17">
        <f t="shared" si="32"/>
        <v>-4.0404040404041332E-3</v>
      </c>
      <c r="CG62" s="17">
        <f t="shared" si="33"/>
        <v>-6.0975609756096271E-3</v>
      </c>
      <c r="CH62" s="17" t="str">
        <f t="shared" si="34"/>
        <v/>
      </c>
      <c r="CI62" s="17" t="str">
        <f t="shared" si="35"/>
        <v/>
      </c>
      <c r="CJ62" s="17" t="str">
        <f t="shared" si="36"/>
        <v/>
      </c>
    </row>
    <row r="63" spans="2:88" ht="21.75" hidden="1" thickBot="1" x14ac:dyDescent="0.3">
      <c r="B63" s="6" t="s">
        <v>131</v>
      </c>
      <c r="C63" s="5" t="s">
        <v>132</v>
      </c>
      <c r="D63" s="7">
        <v>158.44</v>
      </c>
      <c r="E63" s="8">
        <v>22283.64</v>
      </c>
      <c r="F63" s="5">
        <v>0.04</v>
      </c>
      <c r="G63" s="5">
        <v>7.9</v>
      </c>
      <c r="H63" s="5">
        <v>7.9</v>
      </c>
      <c r="I63" s="5">
        <v>9.18</v>
      </c>
      <c r="J63" s="5">
        <v>4.3099999999999996</v>
      </c>
      <c r="K63" s="5">
        <v>3.71</v>
      </c>
      <c r="L63" s="5">
        <v>35.57</v>
      </c>
      <c r="M63" s="5">
        <v>23.87</v>
      </c>
      <c r="N63" s="5">
        <v>36.08</v>
      </c>
      <c r="O63" s="5">
        <v>28.09</v>
      </c>
      <c r="P63" s="5">
        <v>27.88</v>
      </c>
      <c r="Q63" s="5">
        <v>28.09</v>
      </c>
      <c r="R63" s="5">
        <v>36.29</v>
      </c>
      <c r="S63" s="5">
        <v>32.630000000000003</v>
      </c>
      <c r="T63" s="5">
        <v>2.02</v>
      </c>
      <c r="U63" s="5">
        <v>59.64</v>
      </c>
      <c r="V63" s="5">
        <v>46.5</v>
      </c>
      <c r="W63" s="5">
        <v>56.83</v>
      </c>
      <c r="X63" s="5">
        <v>9.3000000000000007</v>
      </c>
      <c r="Y63" s="5">
        <v>9.51</v>
      </c>
      <c r="Z63" s="5"/>
      <c r="AA63" s="5">
        <v>12.7</v>
      </c>
      <c r="AB63" s="5">
        <v>16.38</v>
      </c>
      <c r="AC63" s="5">
        <v>15.24</v>
      </c>
      <c r="AD63" s="5">
        <v>17.350000000000001</v>
      </c>
      <c r="AF63" s="6" t="s">
        <v>131</v>
      </c>
      <c r="AG63" s="5" t="s">
        <v>132</v>
      </c>
      <c r="AH63" s="7">
        <v>158.44</v>
      </c>
      <c r="AI63" s="8">
        <v>22283.63</v>
      </c>
      <c r="AJ63" s="5">
        <v>0.04</v>
      </c>
      <c r="AK63" s="5">
        <v>7.87</v>
      </c>
      <c r="AL63" s="5">
        <v>7.91</v>
      </c>
      <c r="AM63" s="5">
        <v>9.18</v>
      </c>
      <c r="AN63" s="5">
        <v>4.3099999999999996</v>
      </c>
      <c r="AO63" s="5">
        <v>3.7</v>
      </c>
      <c r="AP63" s="5">
        <v>35.72</v>
      </c>
      <c r="AQ63" s="5">
        <v>23.86</v>
      </c>
      <c r="AR63" s="5">
        <v>34.880000000000003</v>
      </c>
      <c r="AS63" s="5">
        <v>28</v>
      </c>
      <c r="AU63" s="5">
        <v>28.11</v>
      </c>
      <c r="AV63" s="5">
        <v>36.29</v>
      </c>
      <c r="AW63" s="5">
        <v>32.630000000000003</v>
      </c>
      <c r="AX63" s="5">
        <v>2.0099999999999998</v>
      </c>
      <c r="AY63" s="5">
        <v>77.98</v>
      </c>
      <c r="AZ63" s="5">
        <v>62.96</v>
      </c>
      <c r="BA63" s="5">
        <v>59.63</v>
      </c>
      <c r="BB63" s="5">
        <v>9.42</v>
      </c>
      <c r="BC63" s="5">
        <v>9.5500000000000007</v>
      </c>
      <c r="BD63" s="5">
        <v>12.29</v>
      </c>
      <c r="BE63" s="5">
        <v>12.71</v>
      </c>
      <c r="BF63" s="5"/>
      <c r="BG63" s="5"/>
      <c r="BH63" s="5"/>
      <c r="BJ63" s="17">
        <f t="shared" si="11"/>
        <v>0</v>
      </c>
      <c r="BK63" s="17">
        <f t="shared" si="12"/>
        <v>4.4875991920523225E-7</v>
      </c>
      <c r="BL63" s="17">
        <f t="shared" si="13"/>
        <v>0</v>
      </c>
      <c r="BM63" s="17">
        <f t="shared" si="14"/>
        <v>3.8119440914866896E-3</v>
      </c>
      <c r="BN63" s="17">
        <f t="shared" si="15"/>
        <v>-1.2642225031605293E-3</v>
      </c>
      <c r="BO63" s="17">
        <f t="shared" si="16"/>
        <v>0</v>
      </c>
      <c r="BP63" s="17">
        <f t="shared" si="17"/>
        <v>0</v>
      </c>
      <c r="BQ63" s="17">
        <f t="shared" si="18"/>
        <v>2.7027027027026452E-3</v>
      </c>
      <c r="BR63" s="17">
        <f t="shared" si="19"/>
        <v>-4.1993281075027597E-3</v>
      </c>
      <c r="BS63" s="17">
        <f t="shared" si="20"/>
        <v>4.1911148365471768E-4</v>
      </c>
      <c r="BT63" s="17">
        <f t="shared" si="21"/>
        <v>3.4403669724770519E-2</v>
      </c>
      <c r="BU63" s="17">
        <f t="shared" si="22"/>
        <v>3.214285714285709E-3</v>
      </c>
      <c r="BV63" s="17"/>
      <c r="BW63" s="17">
        <f t="shared" si="23"/>
        <v>-7.1149057274989597E-4</v>
      </c>
      <c r="BX63" s="17">
        <f t="shared" si="24"/>
        <v>0</v>
      </c>
      <c r="BY63" s="17">
        <f t="shared" si="25"/>
        <v>0</v>
      </c>
      <c r="BZ63" s="17">
        <f t="shared" si="26"/>
        <v>4.975124378109568E-3</v>
      </c>
      <c r="CA63" s="17">
        <f t="shared" si="27"/>
        <v>-0.2351885098743268</v>
      </c>
      <c r="CB63" s="17">
        <f t="shared" si="28"/>
        <v>-0.26143583227445999</v>
      </c>
      <c r="CC63" s="17">
        <f t="shared" si="29"/>
        <v>-4.6956230085527489E-2</v>
      </c>
      <c r="CD63" s="17">
        <f t="shared" si="30"/>
        <v>-1.2738853503184631E-2</v>
      </c>
      <c r="CE63" s="17">
        <f t="shared" si="31"/>
        <v>-4.1884816753927669E-3</v>
      </c>
      <c r="CF63" s="17" t="str">
        <f t="shared" si="32"/>
        <v/>
      </c>
      <c r="CG63" s="17">
        <f t="shared" si="33"/>
        <v>-7.8678206136912373E-4</v>
      </c>
      <c r="CH63" s="17" t="str">
        <f t="shared" si="34"/>
        <v/>
      </c>
      <c r="CI63" s="17" t="str">
        <f t="shared" si="35"/>
        <v/>
      </c>
      <c r="CJ63" s="17" t="str">
        <f t="shared" si="36"/>
        <v/>
      </c>
    </row>
    <row r="64" spans="2:88" ht="15.75" hidden="1" thickBot="1" x14ac:dyDescent="0.3">
      <c r="B64" s="2" t="s">
        <v>133</v>
      </c>
      <c r="C64" s="1" t="s">
        <v>134</v>
      </c>
      <c r="D64" s="3">
        <v>259.7</v>
      </c>
      <c r="E64" s="4">
        <v>103620.3</v>
      </c>
      <c r="F64" s="1">
        <v>0.02</v>
      </c>
      <c r="G64" s="1">
        <v>0.32</v>
      </c>
      <c r="H64" s="1">
        <v>0.32</v>
      </c>
      <c r="I64" s="1">
        <v>1.1399999999999999</v>
      </c>
      <c r="J64" s="1">
        <v>0.77</v>
      </c>
      <c r="K64" s="1">
        <v>0.31</v>
      </c>
      <c r="L64" s="1">
        <v>207.42</v>
      </c>
      <c r="M64" s="1">
        <v>8.2899999999999991</v>
      </c>
      <c r="N64" s="1">
        <v>17.39</v>
      </c>
      <c r="O64" s="1">
        <v>42.93</v>
      </c>
      <c r="P64" s="1">
        <v>21.27</v>
      </c>
      <c r="Q64" s="1">
        <v>42.85</v>
      </c>
      <c r="R64" s="1">
        <v>11.99</v>
      </c>
      <c r="S64" s="1">
        <v>10.89</v>
      </c>
      <c r="T64" s="1"/>
      <c r="U64" s="1">
        <v>32.630000000000003</v>
      </c>
      <c r="V64" s="1">
        <v>22.23</v>
      </c>
      <c r="W64" s="1">
        <v>24.04</v>
      </c>
      <c r="X64" s="1">
        <v>4.6900000000000004</v>
      </c>
      <c r="Y64" s="1">
        <v>4.8099999999999996</v>
      </c>
      <c r="Z64" s="1">
        <v>6.21</v>
      </c>
      <c r="AA64" s="1">
        <v>6.71</v>
      </c>
      <c r="AB64" s="1">
        <v>13.03</v>
      </c>
      <c r="AC64" s="1">
        <v>12.52</v>
      </c>
      <c r="AD64" s="1">
        <v>12.13</v>
      </c>
      <c r="AF64" s="2" t="s">
        <v>133</v>
      </c>
      <c r="AG64" s="1" t="s">
        <v>134</v>
      </c>
      <c r="AH64" s="3">
        <v>259.7</v>
      </c>
      <c r="AI64" s="4">
        <v>103732.14</v>
      </c>
      <c r="AJ64" s="1">
        <v>0.02</v>
      </c>
      <c r="AK64" s="1">
        <v>0.33</v>
      </c>
      <c r="AL64" s="1">
        <v>0.32</v>
      </c>
      <c r="AM64" s="1">
        <v>1.1399999999999999</v>
      </c>
      <c r="AN64" s="1">
        <v>0.77</v>
      </c>
      <c r="AO64" s="1">
        <v>0.31</v>
      </c>
      <c r="AP64" s="12">
        <v>1100.93</v>
      </c>
      <c r="AQ64" s="1">
        <v>8.2100000000000009</v>
      </c>
      <c r="AR64" s="1">
        <v>2.98</v>
      </c>
      <c r="AS64" s="1">
        <v>40.83</v>
      </c>
      <c r="AU64" s="1">
        <v>41.59</v>
      </c>
      <c r="AV64" s="1">
        <v>11.99</v>
      </c>
      <c r="AW64" s="1">
        <v>10.89</v>
      </c>
      <c r="AX64" s="1"/>
      <c r="AY64" s="1">
        <v>32.630000000000003</v>
      </c>
      <c r="AZ64" s="1">
        <v>22.23</v>
      </c>
      <c r="BA64" s="1">
        <v>24.04</v>
      </c>
      <c r="BB64" s="1">
        <v>4.6900000000000004</v>
      </c>
      <c r="BC64" s="1">
        <v>4.8099999999999996</v>
      </c>
      <c r="BD64" s="1">
        <v>6.21</v>
      </c>
      <c r="BE64" s="1">
        <v>6.71</v>
      </c>
      <c r="BF64" s="1"/>
      <c r="BG64" s="1"/>
      <c r="BH64" s="1"/>
      <c r="BJ64" s="17">
        <f t="shared" si="11"/>
        <v>0</v>
      </c>
      <c r="BK64" s="17">
        <f t="shared" si="12"/>
        <v>-1.0781615032717585E-3</v>
      </c>
      <c r="BL64" s="17">
        <f t="shared" si="13"/>
        <v>0</v>
      </c>
      <c r="BM64" s="17">
        <f t="shared" si="14"/>
        <v>-3.0303030303030328E-2</v>
      </c>
      <c r="BN64" s="17">
        <f t="shared" si="15"/>
        <v>0</v>
      </c>
      <c r="BO64" s="17">
        <f t="shared" si="16"/>
        <v>0</v>
      </c>
      <c r="BP64" s="17">
        <f t="shared" si="17"/>
        <v>0</v>
      </c>
      <c r="BQ64" s="17">
        <f t="shared" si="18"/>
        <v>0</v>
      </c>
      <c r="BR64" s="17">
        <f t="shared" si="19"/>
        <v>-0.81159565094965169</v>
      </c>
      <c r="BS64" s="17">
        <f t="shared" si="20"/>
        <v>9.7442143727159911E-3</v>
      </c>
      <c r="BT64" s="17">
        <f t="shared" si="21"/>
        <v>4.8355704697986575</v>
      </c>
      <c r="BU64" s="17">
        <f t="shared" si="22"/>
        <v>5.1432770022042655E-2</v>
      </c>
      <c r="BV64" s="17"/>
      <c r="BW64" s="17">
        <f t="shared" si="23"/>
        <v>3.0295744169271409E-2</v>
      </c>
      <c r="BX64" s="17">
        <f t="shared" si="24"/>
        <v>0</v>
      </c>
      <c r="BY64" s="17">
        <f t="shared" si="25"/>
        <v>0</v>
      </c>
      <c r="BZ64" s="17" t="str">
        <f t="shared" si="26"/>
        <v/>
      </c>
      <c r="CA64" s="17">
        <f t="shared" si="27"/>
        <v>0</v>
      </c>
      <c r="CB64" s="17">
        <f t="shared" si="28"/>
        <v>0</v>
      </c>
      <c r="CC64" s="17">
        <f t="shared" si="29"/>
        <v>0</v>
      </c>
      <c r="CD64" s="17">
        <f t="shared" si="30"/>
        <v>0</v>
      </c>
      <c r="CE64" s="17">
        <f t="shared" si="31"/>
        <v>0</v>
      </c>
      <c r="CF64" s="17">
        <f t="shared" si="32"/>
        <v>0</v>
      </c>
      <c r="CG64" s="17">
        <f t="shared" si="33"/>
        <v>0</v>
      </c>
      <c r="CH64" s="17" t="str">
        <f t="shared" si="34"/>
        <v/>
      </c>
      <c r="CI64" s="17" t="str">
        <f t="shared" si="35"/>
        <v/>
      </c>
      <c r="CJ64" s="17" t="str">
        <f t="shared" si="36"/>
        <v/>
      </c>
    </row>
    <row r="65" spans="2:88" ht="15.75" hidden="1" thickBot="1" x14ac:dyDescent="0.3">
      <c r="B65" s="6" t="s">
        <v>135</v>
      </c>
      <c r="C65" s="5" t="s">
        <v>136</v>
      </c>
      <c r="D65" s="7">
        <v>108.07</v>
      </c>
      <c r="E65" s="8">
        <v>9009.4699999999993</v>
      </c>
      <c r="F65" s="5">
        <v>0.06</v>
      </c>
      <c r="G65" s="5">
        <v>2.0699999999999998</v>
      </c>
      <c r="H65" s="5">
        <v>2.0699999999999998</v>
      </c>
      <c r="I65" s="5">
        <v>2.4900000000000002</v>
      </c>
      <c r="J65" s="5">
        <v>1.94</v>
      </c>
      <c r="K65" s="5">
        <v>1.61</v>
      </c>
      <c r="L65" s="5">
        <v>54.31</v>
      </c>
      <c r="M65" s="5">
        <v>15.95</v>
      </c>
      <c r="N65" s="9">
        <v>-0.87</v>
      </c>
      <c r="O65" s="5">
        <v>15.62</v>
      </c>
      <c r="P65" s="5">
        <v>52.31</v>
      </c>
      <c r="Q65" s="5">
        <v>15.62</v>
      </c>
      <c r="R65" s="5">
        <v>18.79</v>
      </c>
      <c r="S65" s="5">
        <v>16.32</v>
      </c>
      <c r="T65" s="5"/>
      <c r="U65" s="5"/>
      <c r="V65" s="5">
        <v>29.27</v>
      </c>
      <c r="W65" s="5">
        <v>172.88</v>
      </c>
      <c r="X65" s="5">
        <v>1.31</v>
      </c>
      <c r="Y65" s="5">
        <v>1.29</v>
      </c>
      <c r="Z65" s="5">
        <v>1.32</v>
      </c>
      <c r="AA65" s="5">
        <v>1.57</v>
      </c>
      <c r="AB65" s="5">
        <v>12.46</v>
      </c>
      <c r="AC65" s="5">
        <v>11.85</v>
      </c>
      <c r="AD65" s="5">
        <v>14.98</v>
      </c>
      <c r="AF65" s="6" t="s">
        <v>135</v>
      </c>
      <c r="AG65" s="5" t="s">
        <v>136</v>
      </c>
      <c r="AH65" s="7">
        <v>108.07</v>
      </c>
      <c r="AI65" s="8">
        <v>9009.4500000000007</v>
      </c>
      <c r="AJ65" s="5">
        <v>7.0000000000000007E-2</v>
      </c>
      <c r="AK65" s="5">
        <v>1.96</v>
      </c>
      <c r="AL65" s="5">
        <v>2.0699999999999998</v>
      </c>
      <c r="AM65" s="5">
        <v>2.4900000000000002</v>
      </c>
      <c r="AN65" s="5">
        <v>1.94</v>
      </c>
      <c r="AO65" s="5">
        <v>1.52</v>
      </c>
      <c r="AP65" s="5">
        <v>42.27</v>
      </c>
      <c r="AQ65" s="5">
        <v>15.07</v>
      </c>
      <c r="AR65" s="9">
        <v>-1.1599999999999999</v>
      </c>
      <c r="AS65" s="5">
        <v>14.75</v>
      </c>
      <c r="AU65" s="5">
        <v>15.64</v>
      </c>
      <c r="AV65" s="5">
        <v>18.79</v>
      </c>
      <c r="AW65" s="5">
        <v>16.32</v>
      </c>
      <c r="AX65" s="5"/>
      <c r="AY65" s="5"/>
      <c r="AZ65" s="5">
        <v>33.409999999999997</v>
      </c>
      <c r="BA65" s="5">
        <v>253.86</v>
      </c>
      <c r="BB65" s="5">
        <v>1.31</v>
      </c>
      <c r="BC65" s="5">
        <v>1.29</v>
      </c>
      <c r="BD65" s="5">
        <v>1.32</v>
      </c>
      <c r="BE65" s="5">
        <v>1.57</v>
      </c>
      <c r="BF65" s="5"/>
      <c r="BG65" s="5"/>
      <c r="BH65" s="5"/>
      <c r="BJ65" s="17">
        <f t="shared" si="11"/>
        <v>0</v>
      </c>
      <c r="BK65" s="17">
        <f t="shared" si="12"/>
        <v>2.2198913361656445E-6</v>
      </c>
      <c r="BL65" s="17">
        <f t="shared" si="13"/>
        <v>-0.14285714285714296</v>
      </c>
      <c r="BM65" s="17">
        <f t="shared" si="14"/>
        <v>5.6122448979591774E-2</v>
      </c>
      <c r="BN65" s="17">
        <f t="shared" si="15"/>
        <v>0</v>
      </c>
      <c r="BO65" s="17">
        <f t="shared" si="16"/>
        <v>0</v>
      </c>
      <c r="BP65" s="17">
        <f t="shared" si="17"/>
        <v>0</v>
      </c>
      <c r="BQ65" s="17">
        <f t="shared" si="18"/>
        <v>5.9210526315789526E-2</v>
      </c>
      <c r="BR65" s="17">
        <f t="shared" si="19"/>
        <v>0.28483558079015847</v>
      </c>
      <c r="BS65" s="17">
        <f t="shared" si="20"/>
        <v>5.8394160583941541E-2</v>
      </c>
      <c r="BT65" s="17">
        <f t="shared" si="21"/>
        <v>-0.24999999999999994</v>
      </c>
      <c r="BU65" s="17">
        <f t="shared" si="22"/>
        <v>5.8983050847457572E-2</v>
      </c>
      <c r="BV65" s="17"/>
      <c r="BW65" s="17">
        <f t="shared" si="23"/>
        <v>-1.2787723785167102E-3</v>
      </c>
      <c r="BX65" s="17">
        <f t="shared" si="24"/>
        <v>0</v>
      </c>
      <c r="BY65" s="17">
        <f t="shared" si="25"/>
        <v>0</v>
      </c>
      <c r="BZ65" s="17" t="str">
        <f t="shared" si="26"/>
        <v/>
      </c>
      <c r="CA65" s="17" t="str">
        <f t="shared" si="27"/>
        <v/>
      </c>
      <c r="CB65" s="17">
        <f t="shared" si="28"/>
        <v>-0.12391499551032617</v>
      </c>
      <c r="CC65" s="17">
        <f t="shared" si="29"/>
        <v>-0.31899472150003944</v>
      </c>
      <c r="CD65" s="17">
        <f t="shared" si="30"/>
        <v>0</v>
      </c>
      <c r="CE65" s="17">
        <f t="shared" si="31"/>
        <v>0</v>
      </c>
      <c r="CF65" s="17">
        <f t="shared" si="32"/>
        <v>0</v>
      </c>
      <c r="CG65" s="17">
        <f t="shared" si="33"/>
        <v>0</v>
      </c>
      <c r="CH65" s="17" t="str">
        <f t="shared" si="34"/>
        <v/>
      </c>
      <c r="CI65" s="17" t="str">
        <f t="shared" si="35"/>
        <v/>
      </c>
      <c r="CJ65" s="17" t="str">
        <f t="shared" si="36"/>
        <v/>
      </c>
    </row>
    <row r="66" spans="2:88" ht="21.75" hidden="1" thickBot="1" x14ac:dyDescent="0.3">
      <c r="B66" s="2" t="s">
        <v>137</v>
      </c>
      <c r="C66" s="1" t="s">
        <v>138</v>
      </c>
      <c r="D66" s="3">
        <v>119.2</v>
      </c>
      <c r="E66" s="4">
        <v>21552.91</v>
      </c>
      <c r="F66" s="1">
        <v>0.03</v>
      </c>
      <c r="G66" s="1">
        <v>2.9</v>
      </c>
      <c r="H66" s="1">
        <v>2.9</v>
      </c>
      <c r="I66" s="1">
        <v>3.42</v>
      </c>
      <c r="J66" s="1">
        <v>2.79</v>
      </c>
      <c r="K66" s="1">
        <v>2.52</v>
      </c>
      <c r="L66" s="1">
        <v>39.54</v>
      </c>
      <c r="M66" s="1">
        <v>19.93</v>
      </c>
      <c r="N66" s="1">
        <v>75.58</v>
      </c>
      <c r="O66" s="1">
        <v>34.75</v>
      </c>
      <c r="P66" s="1">
        <v>33.659999999999997</v>
      </c>
      <c r="Q66" s="1">
        <v>34.75</v>
      </c>
      <c r="R66" s="1">
        <v>30.91</v>
      </c>
      <c r="S66" s="1">
        <v>28.12</v>
      </c>
      <c r="T66" s="1">
        <v>4.74</v>
      </c>
      <c r="U66" s="1"/>
      <c r="V66" s="1"/>
      <c r="W66" s="1"/>
      <c r="X66" s="1">
        <v>6.02</v>
      </c>
      <c r="Y66" s="1">
        <v>5.98</v>
      </c>
      <c r="Z66" s="1">
        <v>5.57</v>
      </c>
      <c r="AA66" s="1">
        <v>8.4</v>
      </c>
      <c r="AB66" s="1">
        <v>21.74</v>
      </c>
      <c r="AC66" s="1">
        <v>17.93</v>
      </c>
      <c r="AD66" s="1">
        <v>17.170000000000002</v>
      </c>
      <c r="AF66" s="2" t="s">
        <v>137</v>
      </c>
      <c r="AG66" s="1" t="s">
        <v>138</v>
      </c>
      <c r="AH66" s="3">
        <v>119.2</v>
      </c>
      <c r="AI66" s="4">
        <v>21552.89</v>
      </c>
      <c r="AJ66" s="1">
        <v>0.03</v>
      </c>
      <c r="AK66" s="1">
        <v>2.96</v>
      </c>
      <c r="AL66" s="1">
        <v>2.9</v>
      </c>
      <c r="AM66" s="1">
        <v>3.42</v>
      </c>
      <c r="AN66" s="1">
        <v>2.79</v>
      </c>
      <c r="AO66" s="1">
        <v>2.56</v>
      </c>
      <c r="AP66" s="1">
        <v>38.74</v>
      </c>
      <c r="AQ66" s="1">
        <v>20.13</v>
      </c>
      <c r="AR66" s="1">
        <v>77.7</v>
      </c>
      <c r="AS66" s="1">
        <v>34.590000000000003</v>
      </c>
      <c r="AU66" s="1">
        <v>34.78</v>
      </c>
      <c r="AV66" s="1">
        <v>30.91</v>
      </c>
      <c r="AW66" s="1">
        <v>28.12</v>
      </c>
      <c r="AX66" s="1">
        <v>4.74</v>
      </c>
      <c r="AY66" s="1"/>
      <c r="AZ66" s="1"/>
      <c r="BA66" s="1"/>
      <c r="BB66" s="1">
        <v>6.02</v>
      </c>
      <c r="BC66" s="1">
        <v>5.98</v>
      </c>
      <c r="BD66" s="1">
        <v>5.57</v>
      </c>
      <c r="BE66" s="1">
        <v>8.4</v>
      </c>
      <c r="BF66" s="1"/>
      <c r="BG66" s="1"/>
      <c r="BH66" s="1"/>
      <c r="BJ66" s="17">
        <f t="shared" si="11"/>
        <v>0</v>
      </c>
      <c r="BK66" s="17">
        <f t="shared" si="12"/>
        <v>9.279498016477863E-7</v>
      </c>
      <c r="BL66" s="17">
        <f t="shared" si="13"/>
        <v>0</v>
      </c>
      <c r="BM66" s="17">
        <f t="shared" si="14"/>
        <v>-2.0270270270270289E-2</v>
      </c>
      <c r="BN66" s="17">
        <f t="shared" si="15"/>
        <v>0</v>
      </c>
      <c r="BO66" s="17">
        <f t="shared" si="16"/>
        <v>0</v>
      </c>
      <c r="BP66" s="17">
        <f t="shared" si="17"/>
        <v>0</v>
      </c>
      <c r="BQ66" s="17">
        <f t="shared" si="18"/>
        <v>-1.5625000000000014E-2</v>
      </c>
      <c r="BR66" s="17">
        <f t="shared" si="19"/>
        <v>2.0650490449148094E-2</v>
      </c>
      <c r="BS66" s="17">
        <f t="shared" si="20"/>
        <v>-9.9354197714853106E-3</v>
      </c>
      <c r="BT66" s="17">
        <f t="shared" si="21"/>
        <v>-2.7284427284427343E-2</v>
      </c>
      <c r="BU66" s="17">
        <f t="shared" si="22"/>
        <v>4.6256143394043528E-3</v>
      </c>
      <c r="BV66" s="17"/>
      <c r="BW66" s="17">
        <f t="shared" si="23"/>
        <v>-8.6256469235195909E-4</v>
      </c>
      <c r="BX66" s="17">
        <f t="shared" si="24"/>
        <v>0</v>
      </c>
      <c r="BY66" s="17">
        <f t="shared" si="25"/>
        <v>0</v>
      </c>
      <c r="BZ66" s="17">
        <f t="shared" si="26"/>
        <v>0</v>
      </c>
      <c r="CA66" s="17" t="str">
        <f t="shared" si="27"/>
        <v/>
      </c>
      <c r="CB66" s="17" t="str">
        <f t="shared" si="28"/>
        <v/>
      </c>
      <c r="CC66" s="17" t="str">
        <f t="shared" si="29"/>
        <v/>
      </c>
      <c r="CD66" s="17">
        <f t="shared" si="30"/>
        <v>0</v>
      </c>
      <c r="CE66" s="17">
        <f t="shared" si="31"/>
        <v>0</v>
      </c>
      <c r="CF66" s="17">
        <f t="shared" si="32"/>
        <v>0</v>
      </c>
      <c r="CG66" s="17">
        <f t="shared" si="33"/>
        <v>0</v>
      </c>
      <c r="CH66" s="17" t="str">
        <f t="shared" si="34"/>
        <v/>
      </c>
      <c r="CI66" s="17" t="str">
        <f t="shared" si="35"/>
        <v/>
      </c>
      <c r="CJ66" s="17" t="str">
        <f t="shared" si="36"/>
        <v/>
      </c>
    </row>
    <row r="67" spans="2:88" ht="15.75" hidden="1" thickBot="1" x14ac:dyDescent="0.3">
      <c r="B67" s="6" t="s">
        <v>139</v>
      </c>
      <c r="C67" s="5" t="s">
        <v>140</v>
      </c>
      <c r="D67" s="7">
        <v>88.32</v>
      </c>
      <c r="E67" s="8">
        <v>71097.600000000006</v>
      </c>
      <c r="F67" s="5">
        <v>7.0000000000000007E-2</v>
      </c>
      <c r="G67" s="5">
        <v>3.02</v>
      </c>
      <c r="H67" s="5">
        <v>3.02</v>
      </c>
      <c r="I67" s="5">
        <v>1.67</v>
      </c>
      <c r="J67" s="5">
        <v>1.47</v>
      </c>
      <c r="K67" s="5">
        <v>2.1</v>
      </c>
      <c r="L67" s="5">
        <v>34.28</v>
      </c>
      <c r="M67" s="5">
        <v>10.64</v>
      </c>
      <c r="N67" s="5">
        <v>11.7</v>
      </c>
      <c r="O67" s="5">
        <v>13.4</v>
      </c>
      <c r="P67" s="5">
        <v>15.22</v>
      </c>
      <c r="Q67" s="5">
        <v>13.4</v>
      </c>
      <c r="R67" s="5">
        <v>23.88</v>
      </c>
      <c r="S67" s="5">
        <v>12.49</v>
      </c>
      <c r="T67" s="5">
        <v>3.4</v>
      </c>
      <c r="U67" s="5"/>
      <c r="V67" s="5"/>
      <c r="W67" s="5">
        <v>7.96</v>
      </c>
      <c r="X67" s="5">
        <v>1.61</v>
      </c>
      <c r="Y67" s="5">
        <v>1.53</v>
      </c>
      <c r="Z67" s="5">
        <v>2.2799999999999998</v>
      </c>
      <c r="AA67" s="5">
        <v>2.65</v>
      </c>
      <c r="AB67" s="5">
        <v>25.26</v>
      </c>
      <c r="AC67" s="5">
        <v>10.49</v>
      </c>
      <c r="AD67" s="5">
        <v>12.45</v>
      </c>
      <c r="AF67" s="6" t="s">
        <v>139</v>
      </c>
      <c r="AG67" s="5" t="s">
        <v>140</v>
      </c>
      <c r="AH67" s="7">
        <v>88.32</v>
      </c>
      <c r="AI67" s="8">
        <v>71097.600000000006</v>
      </c>
      <c r="AJ67" s="5">
        <v>7.0000000000000007E-2</v>
      </c>
      <c r="AK67" s="5">
        <v>3.08</v>
      </c>
      <c r="AL67" s="5">
        <v>3.08</v>
      </c>
      <c r="AM67" s="5">
        <v>1.67</v>
      </c>
      <c r="AN67" s="5">
        <v>1.47</v>
      </c>
      <c r="AO67" s="5">
        <v>2.13</v>
      </c>
      <c r="AP67" s="5">
        <v>34.32</v>
      </c>
      <c r="AQ67" s="5">
        <v>9.69</v>
      </c>
      <c r="AR67" s="5">
        <v>14.98</v>
      </c>
      <c r="AS67" s="5">
        <v>13.38</v>
      </c>
      <c r="AU67" s="5">
        <v>13.38</v>
      </c>
      <c r="AV67" s="5">
        <v>23.88</v>
      </c>
      <c r="AW67" s="5">
        <v>12.49</v>
      </c>
      <c r="AX67" s="5"/>
      <c r="AY67" s="5"/>
      <c r="AZ67" s="5"/>
      <c r="BA67" s="5">
        <v>7.98</v>
      </c>
      <c r="BB67" s="5">
        <v>1.61</v>
      </c>
      <c r="BC67" s="5">
        <v>1.53</v>
      </c>
      <c r="BD67" s="5">
        <v>2.2799999999999998</v>
      </c>
      <c r="BE67" s="5">
        <v>2.65</v>
      </c>
      <c r="BF67" s="5"/>
      <c r="BG67" s="5"/>
      <c r="BH67" s="5"/>
      <c r="BJ67" s="17">
        <f t="shared" si="11"/>
        <v>0</v>
      </c>
      <c r="BK67" s="17">
        <f t="shared" si="12"/>
        <v>0</v>
      </c>
      <c r="BL67" s="17">
        <f t="shared" si="13"/>
        <v>0</v>
      </c>
      <c r="BM67" s="17">
        <f t="shared" si="14"/>
        <v>-1.9480519480519497E-2</v>
      </c>
      <c r="BN67" s="17">
        <f t="shared" si="15"/>
        <v>-1.9480519480519497E-2</v>
      </c>
      <c r="BO67" s="17">
        <f t="shared" si="16"/>
        <v>0</v>
      </c>
      <c r="BP67" s="17">
        <f t="shared" si="17"/>
        <v>0</v>
      </c>
      <c r="BQ67" s="17">
        <f t="shared" si="18"/>
        <v>-1.408450704225343E-2</v>
      </c>
      <c r="BR67" s="17">
        <f t="shared" si="19"/>
        <v>-1.1655011655011406E-3</v>
      </c>
      <c r="BS67" s="17">
        <f t="shared" si="20"/>
        <v>9.8039215686274619E-2</v>
      </c>
      <c r="BT67" s="17">
        <f t="shared" si="21"/>
        <v>-0.21895861148197604</v>
      </c>
      <c r="BU67" s="17">
        <f t="shared" si="22"/>
        <v>1.4947683109117766E-3</v>
      </c>
      <c r="BV67" s="17"/>
      <c r="BW67" s="17">
        <f t="shared" si="23"/>
        <v>1.4947683109117766E-3</v>
      </c>
      <c r="BX67" s="17">
        <f t="shared" si="24"/>
        <v>0</v>
      </c>
      <c r="BY67" s="17">
        <f t="shared" si="25"/>
        <v>0</v>
      </c>
      <c r="BZ67" s="17" t="str">
        <f t="shared" si="26"/>
        <v/>
      </c>
      <c r="CA67" s="17" t="str">
        <f t="shared" si="27"/>
        <v/>
      </c>
      <c r="CB67" s="17" t="str">
        <f t="shared" si="28"/>
        <v/>
      </c>
      <c r="CC67" s="17">
        <f t="shared" si="29"/>
        <v>-2.5062656641604585E-3</v>
      </c>
      <c r="CD67" s="17">
        <f t="shared" si="30"/>
        <v>0</v>
      </c>
      <c r="CE67" s="17">
        <f t="shared" si="31"/>
        <v>0</v>
      </c>
      <c r="CF67" s="17">
        <f t="shared" si="32"/>
        <v>0</v>
      </c>
      <c r="CG67" s="17">
        <f t="shared" si="33"/>
        <v>0</v>
      </c>
      <c r="CH67" s="17" t="str">
        <f t="shared" si="34"/>
        <v/>
      </c>
      <c r="CI67" s="17" t="str">
        <f t="shared" si="35"/>
        <v/>
      </c>
      <c r="CJ67" s="17" t="str">
        <f t="shared" si="36"/>
        <v/>
      </c>
    </row>
    <row r="68" spans="2:88" ht="15.75" hidden="1" thickBot="1" x14ac:dyDescent="0.3">
      <c r="B68" s="2" t="s">
        <v>141</v>
      </c>
      <c r="C68" s="1" t="s">
        <v>142</v>
      </c>
      <c r="D68" s="3">
        <v>994.45</v>
      </c>
      <c r="E68" s="4">
        <v>23357.64</v>
      </c>
      <c r="F68" s="1">
        <v>7.0000000000000007E-2</v>
      </c>
      <c r="G68" s="1">
        <v>7.59</v>
      </c>
      <c r="H68" s="1">
        <v>7.59</v>
      </c>
      <c r="I68" s="1">
        <v>1.91</v>
      </c>
      <c r="J68" s="1">
        <v>1.91</v>
      </c>
      <c r="K68" s="1">
        <v>7.59</v>
      </c>
      <c r="L68" s="1">
        <v>21.73</v>
      </c>
      <c r="M68" s="1">
        <v>12.24</v>
      </c>
      <c r="N68" s="1">
        <v>31.59</v>
      </c>
      <c r="O68" s="1">
        <v>15.24</v>
      </c>
      <c r="P68" s="1">
        <v>19.350000000000001</v>
      </c>
      <c r="Q68" s="1">
        <v>15.24</v>
      </c>
      <c r="R68" s="1">
        <v>16.8</v>
      </c>
      <c r="S68" s="1">
        <v>14.83</v>
      </c>
      <c r="T68" s="1"/>
      <c r="U68" s="1">
        <v>51.88</v>
      </c>
      <c r="V68" s="1">
        <v>16.32</v>
      </c>
      <c r="W68" s="1">
        <v>16.14</v>
      </c>
      <c r="X68" s="1">
        <v>2.38</v>
      </c>
      <c r="Y68" s="1">
        <v>1.99</v>
      </c>
      <c r="Z68" s="1">
        <v>2.34</v>
      </c>
      <c r="AA68" s="1">
        <v>2.66</v>
      </c>
      <c r="AB68" s="1">
        <v>15.27</v>
      </c>
      <c r="AC68" s="1">
        <v>11.93</v>
      </c>
      <c r="AD68" s="1">
        <v>14.93</v>
      </c>
      <c r="AF68" s="2" t="s">
        <v>141</v>
      </c>
      <c r="AG68" s="1" t="s">
        <v>142</v>
      </c>
      <c r="AH68" s="3">
        <v>994.45</v>
      </c>
      <c r="AI68" s="4">
        <v>23357.64</v>
      </c>
      <c r="AJ68" s="1"/>
      <c r="AK68" s="1"/>
      <c r="AL68" s="1"/>
      <c r="AM68" s="1">
        <v>1.91</v>
      </c>
      <c r="AN68" s="1">
        <v>1.91</v>
      </c>
      <c r="AO68" s="1"/>
      <c r="AP68" s="1"/>
      <c r="AQ68" s="1"/>
      <c r="AR68" s="1"/>
      <c r="AS68" s="1"/>
      <c r="AU68" s="1"/>
      <c r="AV68" s="1">
        <v>16.8</v>
      </c>
      <c r="AW68" s="1">
        <v>14.83</v>
      </c>
      <c r="AX68" s="1"/>
      <c r="AY68" s="1">
        <v>51.88</v>
      </c>
      <c r="AZ68" s="1"/>
      <c r="BA68" s="1"/>
      <c r="BB68" s="1">
        <v>2.38</v>
      </c>
      <c r="BC68" s="1"/>
      <c r="BD68" s="1"/>
      <c r="BE68" s="1"/>
      <c r="BF68" s="1"/>
      <c r="BG68" s="1"/>
      <c r="BH68" s="1"/>
      <c r="BJ68" s="17">
        <f t="shared" si="11"/>
        <v>0</v>
      </c>
      <c r="BK68" s="17">
        <f t="shared" si="12"/>
        <v>0</v>
      </c>
      <c r="BL68" s="17" t="str">
        <f t="shared" si="13"/>
        <v/>
      </c>
      <c r="BM68" s="17" t="str">
        <f t="shared" si="14"/>
        <v/>
      </c>
      <c r="BN68" s="17" t="str">
        <f t="shared" si="15"/>
        <v/>
      </c>
      <c r="BO68" s="17">
        <f t="shared" si="16"/>
        <v>0</v>
      </c>
      <c r="BP68" s="17">
        <f t="shared" si="17"/>
        <v>0</v>
      </c>
      <c r="BQ68" s="17" t="str">
        <f t="shared" si="18"/>
        <v/>
      </c>
      <c r="BR68" s="17" t="str">
        <f t="shared" si="19"/>
        <v/>
      </c>
      <c r="BS68" s="17" t="str">
        <f t="shared" si="20"/>
        <v/>
      </c>
      <c r="BT68" s="17" t="str">
        <f t="shared" si="21"/>
        <v/>
      </c>
      <c r="BU68" s="17" t="str">
        <f t="shared" si="22"/>
        <v/>
      </c>
      <c r="BV68" s="17"/>
      <c r="BW68" s="17" t="str">
        <f t="shared" si="23"/>
        <v/>
      </c>
      <c r="BX68" s="17">
        <f t="shared" si="24"/>
        <v>0</v>
      </c>
      <c r="BY68" s="17">
        <f t="shared" si="25"/>
        <v>0</v>
      </c>
      <c r="BZ68" s="17" t="str">
        <f t="shared" si="26"/>
        <v/>
      </c>
      <c r="CA68" s="17">
        <f t="shared" si="27"/>
        <v>0</v>
      </c>
      <c r="CB68" s="17" t="str">
        <f t="shared" si="28"/>
        <v/>
      </c>
      <c r="CC68" s="17" t="str">
        <f t="shared" si="29"/>
        <v/>
      </c>
      <c r="CD68" s="17">
        <f t="shared" si="30"/>
        <v>0</v>
      </c>
      <c r="CE68" s="17" t="str">
        <f t="shared" si="31"/>
        <v/>
      </c>
      <c r="CF68" s="17" t="str">
        <f t="shared" si="32"/>
        <v/>
      </c>
      <c r="CG68" s="17" t="str">
        <f t="shared" si="33"/>
        <v/>
      </c>
      <c r="CH68" s="17" t="str">
        <f t="shared" si="34"/>
        <v/>
      </c>
      <c r="CI68" s="17" t="str">
        <f t="shared" si="35"/>
        <v/>
      </c>
      <c r="CJ68" s="17" t="str">
        <f t="shared" si="36"/>
        <v/>
      </c>
    </row>
    <row r="69" spans="2:88" ht="15.75" hidden="1" thickBot="1" x14ac:dyDescent="0.3">
      <c r="B69" s="6" t="s">
        <v>143</v>
      </c>
      <c r="C69" s="5" t="s">
        <v>144</v>
      </c>
      <c r="D69" s="7">
        <v>133.37</v>
      </c>
      <c r="E69" s="8">
        <v>75262.42</v>
      </c>
      <c r="F69" s="9">
        <v>-0.05</v>
      </c>
      <c r="G69" s="5"/>
      <c r="H69" s="5"/>
      <c r="I69" s="5"/>
      <c r="J69" s="5"/>
      <c r="K69" s="5"/>
      <c r="L69" s="5">
        <v>56.16</v>
      </c>
      <c r="M69" s="5">
        <v>15.88</v>
      </c>
      <c r="N69" s="5"/>
      <c r="O69" s="5"/>
      <c r="P69" s="5">
        <v>21.54</v>
      </c>
      <c r="Q69" s="5"/>
      <c r="R69" s="5"/>
      <c r="S69" s="5">
        <v>14.74</v>
      </c>
      <c r="T69" s="5"/>
      <c r="U69" s="5"/>
      <c r="V69" s="5"/>
      <c r="W69" s="5">
        <v>23.8</v>
      </c>
      <c r="X69" s="5">
        <v>1.1100000000000001</v>
      </c>
      <c r="Y69" s="5">
        <v>0.96</v>
      </c>
      <c r="Z69" s="5">
        <v>2.14</v>
      </c>
      <c r="AA69" s="5">
        <v>1.39</v>
      </c>
      <c r="AB69" s="5"/>
      <c r="AC69" s="5"/>
      <c r="AD69" s="5">
        <v>17.55</v>
      </c>
      <c r="AF69" s="6" t="s">
        <v>143</v>
      </c>
      <c r="AG69" s="5" t="s">
        <v>144</v>
      </c>
      <c r="AH69" s="7">
        <v>133.37</v>
      </c>
      <c r="AI69" s="8">
        <v>75262.47</v>
      </c>
      <c r="AJ69" s="9">
        <v>-0.04</v>
      </c>
      <c r="AK69" s="5"/>
      <c r="AL69" s="5"/>
      <c r="AM69" s="5"/>
      <c r="AN69" s="5"/>
      <c r="AO69" s="5"/>
      <c r="AP69" s="5">
        <v>51.69</v>
      </c>
      <c r="AQ69" s="5">
        <v>15.9</v>
      </c>
      <c r="AR69" s="5"/>
      <c r="AS69" s="5"/>
      <c r="AU69" s="5"/>
      <c r="AV69" s="5"/>
      <c r="AW69" s="5">
        <v>14.74</v>
      </c>
      <c r="AX69" s="5"/>
      <c r="AY69" s="5"/>
      <c r="AZ69" s="5"/>
      <c r="BA69" s="5">
        <v>23.93</v>
      </c>
      <c r="BB69" s="5">
        <v>1.1100000000000001</v>
      </c>
      <c r="BC69" s="5">
        <v>1.07</v>
      </c>
      <c r="BD69" s="5">
        <v>2.14</v>
      </c>
      <c r="BE69" s="5">
        <v>1.55</v>
      </c>
      <c r="BF69" s="5"/>
      <c r="BG69" s="5"/>
      <c r="BH69" s="5"/>
      <c r="BJ69" s="17">
        <f t="shared" si="11"/>
        <v>0</v>
      </c>
      <c r="BK69" s="17">
        <f t="shared" si="12"/>
        <v>-6.6434173636488922E-7</v>
      </c>
      <c r="BL69" s="17">
        <f t="shared" si="13"/>
        <v>0.25000000000000006</v>
      </c>
      <c r="BM69" s="17" t="str">
        <f t="shared" si="14"/>
        <v/>
      </c>
      <c r="BN69" s="17" t="str">
        <f t="shared" si="15"/>
        <v/>
      </c>
      <c r="BO69" s="17" t="str">
        <f t="shared" si="16"/>
        <v/>
      </c>
      <c r="BP69" s="17" t="str">
        <f t="shared" si="17"/>
        <v/>
      </c>
      <c r="BQ69" s="17" t="str">
        <f t="shared" si="18"/>
        <v/>
      </c>
      <c r="BR69" s="17">
        <f t="shared" si="19"/>
        <v>8.6477074869413792E-2</v>
      </c>
      <c r="BS69" s="17">
        <f t="shared" si="20"/>
        <v>-1.2578616352200991E-3</v>
      </c>
      <c r="BT69" s="17" t="str">
        <f t="shared" si="21"/>
        <v/>
      </c>
      <c r="BU69" s="17" t="str">
        <f t="shared" si="22"/>
        <v/>
      </c>
      <c r="BV69" s="17"/>
      <c r="BW69" s="17" t="str">
        <f t="shared" si="23"/>
        <v/>
      </c>
      <c r="BX69" s="17" t="str">
        <f t="shared" si="24"/>
        <v/>
      </c>
      <c r="BY69" s="17">
        <f t="shared" si="25"/>
        <v>0</v>
      </c>
      <c r="BZ69" s="17" t="str">
        <f t="shared" si="26"/>
        <v/>
      </c>
      <c r="CA69" s="17" t="str">
        <f t="shared" si="27"/>
        <v/>
      </c>
      <c r="CB69" s="17" t="str">
        <f t="shared" si="28"/>
        <v/>
      </c>
      <c r="CC69" s="17">
        <f t="shared" si="29"/>
        <v>-5.432511491851191E-3</v>
      </c>
      <c r="CD69" s="17">
        <f t="shared" si="30"/>
        <v>0</v>
      </c>
      <c r="CE69" s="17">
        <f t="shared" si="31"/>
        <v>-0.10280373831775709</v>
      </c>
      <c r="CF69" s="17">
        <f t="shared" si="32"/>
        <v>0</v>
      </c>
      <c r="CG69" s="17">
        <f t="shared" si="33"/>
        <v>-0.10322580645161299</v>
      </c>
      <c r="CH69" s="17" t="str">
        <f t="shared" si="34"/>
        <v/>
      </c>
      <c r="CI69" s="17" t="str">
        <f t="shared" si="35"/>
        <v/>
      </c>
      <c r="CJ69" s="17" t="str">
        <f t="shared" si="36"/>
        <v/>
      </c>
    </row>
    <row r="70" spans="2:88" ht="15.75" hidden="1" thickBot="1" x14ac:dyDescent="0.3">
      <c r="B70" s="2" t="s">
        <v>145</v>
      </c>
      <c r="C70" s="1" t="s">
        <v>146</v>
      </c>
      <c r="D70" s="3">
        <v>23.08</v>
      </c>
      <c r="E70" s="4">
        <v>200230.25</v>
      </c>
      <c r="F70" s="1">
        <v>0.11</v>
      </c>
      <c r="G70" s="1">
        <v>1.1599999999999999</v>
      </c>
      <c r="H70" s="1">
        <v>1.1599999999999999</v>
      </c>
      <c r="I70" s="1">
        <v>1.82</v>
      </c>
      <c r="J70" s="1">
        <v>1.32</v>
      </c>
      <c r="K70" s="1">
        <v>0.84</v>
      </c>
      <c r="L70" s="1">
        <v>25.4</v>
      </c>
      <c r="M70" s="1">
        <v>7.75</v>
      </c>
      <c r="N70" s="1">
        <v>9.69</v>
      </c>
      <c r="O70" s="1">
        <v>9.4600000000000009</v>
      </c>
      <c r="P70" s="1">
        <v>11.42</v>
      </c>
      <c r="Q70" s="1">
        <v>9.4600000000000009</v>
      </c>
      <c r="R70" s="1">
        <v>14.87</v>
      </c>
      <c r="S70" s="1">
        <v>10.09</v>
      </c>
      <c r="T70" s="1">
        <v>1.2</v>
      </c>
      <c r="U70" s="1">
        <v>0.92</v>
      </c>
      <c r="V70" s="1">
        <v>3.75</v>
      </c>
      <c r="W70" s="1">
        <v>42.21</v>
      </c>
      <c r="X70" s="1">
        <v>1.91</v>
      </c>
      <c r="Y70" s="1">
        <v>1.83</v>
      </c>
      <c r="Z70" s="1">
        <v>2.66</v>
      </c>
      <c r="AA70" s="1">
        <v>4.1399999999999997</v>
      </c>
      <c r="AB70" s="1">
        <v>7.1</v>
      </c>
      <c r="AC70" s="1">
        <v>7.19</v>
      </c>
      <c r="AD70" s="1">
        <v>9.85</v>
      </c>
      <c r="AF70" s="2" t="s">
        <v>145</v>
      </c>
      <c r="AG70" s="1" t="s">
        <v>146</v>
      </c>
      <c r="AH70" s="3">
        <v>23.08</v>
      </c>
      <c r="AI70" s="4">
        <v>200230.25</v>
      </c>
      <c r="AJ70" s="1"/>
      <c r="AK70" s="1">
        <v>1.01</v>
      </c>
      <c r="AL70" s="1">
        <v>1.1599999999999999</v>
      </c>
      <c r="AM70" s="1">
        <v>1.82</v>
      </c>
      <c r="AN70" s="1">
        <v>1.32</v>
      </c>
      <c r="AO70" s="1">
        <v>0.73</v>
      </c>
      <c r="AP70" s="1">
        <v>19.95</v>
      </c>
      <c r="AQ70" s="1">
        <v>7.6</v>
      </c>
      <c r="AR70" s="1">
        <v>5.36</v>
      </c>
      <c r="AS70" s="1">
        <v>8.26</v>
      </c>
      <c r="AU70" s="1">
        <v>9.42</v>
      </c>
      <c r="AV70" s="1">
        <v>14.87</v>
      </c>
      <c r="AW70" s="1">
        <v>10.09</v>
      </c>
      <c r="AX70" s="1">
        <v>1.19</v>
      </c>
      <c r="AY70" s="1"/>
      <c r="AZ70" s="1">
        <v>3.75</v>
      </c>
      <c r="BA70" s="1">
        <v>49.53</v>
      </c>
      <c r="BB70" s="1">
        <v>1.87</v>
      </c>
      <c r="BC70" s="1">
        <v>1.83</v>
      </c>
      <c r="BD70" s="1">
        <v>2.7</v>
      </c>
      <c r="BE70" s="1">
        <v>4.12</v>
      </c>
      <c r="BF70" s="1"/>
      <c r="BG70" s="1"/>
      <c r="BH70" s="1"/>
      <c r="BJ70" s="17">
        <f t="shared" si="11"/>
        <v>0</v>
      </c>
      <c r="BK70" s="17">
        <f t="shared" si="12"/>
        <v>0</v>
      </c>
      <c r="BL70" s="17" t="str">
        <f t="shared" si="13"/>
        <v/>
      </c>
      <c r="BM70" s="17">
        <f t="shared" si="14"/>
        <v>0.14851485148514842</v>
      </c>
      <c r="BN70" s="17">
        <f t="shared" si="15"/>
        <v>0</v>
      </c>
      <c r="BO70" s="17">
        <f t="shared" si="16"/>
        <v>0</v>
      </c>
      <c r="BP70" s="17">
        <f t="shared" si="17"/>
        <v>0</v>
      </c>
      <c r="BQ70" s="17">
        <f t="shared" si="18"/>
        <v>0.15068493150684931</v>
      </c>
      <c r="BR70" s="17">
        <f t="shared" si="19"/>
        <v>0.27318295739348369</v>
      </c>
      <c r="BS70" s="17">
        <f t="shared" si="20"/>
        <v>1.9736842105263205E-2</v>
      </c>
      <c r="BT70" s="17">
        <f t="shared" si="21"/>
        <v>0.80783582089552219</v>
      </c>
      <c r="BU70" s="17">
        <f t="shared" si="22"/>
        <v>0.14527845036319625</v>
      </c>
      <c r="BV70" s="17"/>
      <c r="BW70" s="17">
        <f t="shared" si="23"/>
        <v>4.2462845010616691E-3</v>
      </c>
      <c r="BX70" s="17">
        <f t="shared" si="24"/>
        <v>0</v>
      </c>
      <c r="BY70" s="17">
        <f t="shared" si="25"/>
        <v>0</v>
      </c>
      <c r="BZ70" s="17">
        <f t="shared" si="26"/>
        <v>8.4033613445378234E-3</v>
      </c>
      <c r="CA70" s="17" t="str">
        <f t="shared" si="27"/>
        <v/>
      </c>
      <c r="CB70" s="17">
        <f t="shared" si="28"/>
        <v>0</v>
      </c>
      <c r="CC70" s="17">
        <f t="shared" si="29"/>
        <v>-0.14778921865536038</v>
      </c>
      <c r="CD70" s="17">
        <f t="shared" si="30"/>
        <v>2.13903743315507E-2</v>
      </c>
      <c r="CE70" s="17">
        <f t="shared" si="31"/>
        <v>0</v>
      </c>
      <c r="CF70" s="17">
        <f t="shared" si="32"/>
        <v>-1.4814814814814828E-2</v>
      </c>
      <c r="CG70" s="17">
        <f t="shared" si="33"/>
        <v>4.8543689320387313E-3</v>
      </c>
      <c r="CH70" s="17" t="str">
        <f t="shared" si="34"/>
        <v/>
      </c>
      <c r="CI70" s="17" t="str">
        <f t="shared" si="35"/>
        <v/>
      </c>
      <c r="CJ70" s="17" t="str">
        <f t="shared" si="36"/>
        <v/>
      </c>
    </row>
    <row r="71" spans="2:88" ht="15.75" hidden="1" thickBot="1" x14ac:dyDescent="0.3">
      <c r="B71" s="6" t="s">
        <v>147</v>
      </c>
      <c r="C71" s="5" t="s">
        <v>148</v>
      </c>
      <c r="D71" s="7">
        <v>87.84</v>
      </c>
      <c r="E71" s="8">
        <v>44656.89</v>
      </c>
      <c r="F71" s="5">
        <v>0.02</v>
      </c>
      <c r="G71" s="5">
        <v>0.84</v>
      </c>
      <c r="H71" s="5">
        <v>0.84</v>
      </c>
      <c r="I71" s="5">
        <v>2.2000000000000002</v>
      </c>
      <c r="J71" s="5">
        <v>2.0299999999999998</v>
      </c>
      <c r="K71" s="5">
        <v>0.82</v>
      </c>
      <c r="L71" s="5">
        <v>58.69</v>
      </c>
      <c r="M71" s="5">
        <v>4.99</v>
      </c>
      <c r="N71" s="5">
        <v>76.8</v>
      </c>
      <c r="O71" s="5">
        <v>46.23</v>
      </c>
      <c r="P71" s="5">
        <v>26.2</v>
      </c>
      <c r="Q71" s="5">
        <v>46.23</v>
      </c>
      <c r="R71" s="5">
        <v>26.4</v>
      </c>
      <c r="S71" s="5">
        <v>22.65</v>
      </c>
      <c r="T71" s="5">
        <v>15.21</v>
      </c>
      <c r="U71" s="5"/>
      <c r="V71" s="5">
        <v>40.08</v>
      </c>
      <c r="W71" s="5">
        <v>40.03</v>
      </c>
      <c r="X71" s="5">
        <v>4.03</v>
      </c>
      <c r="Y71" s="5">
        <v>3.93</v>
      </c>
      <c r="Z71" s="5">
        <v>3.64</v>
      </c>
      <c r="AA71" s="5">
        <v>4.49</v>
      </c>
      <c r="AB71" s="5">
        <v>21.23</v>
      </c>
      <c r="AC71" s="5">
        <v>25.32</v>
      </c>
      <c r="AD71" s="5">
        <v>17.22</v>
      </c>
      <c r="AF71" s="6" t="s">
        <v>147</v>
      </c>
      <c r="AG71" s="5" t="s">
        <v>148</v>
      </c>
      <c r="AH71" s="7">
        <v>87.84</v>
      </c>
      <c r="AI71" s="8">
        <v>44656.87</v>
      </c>
      <c r="AJ71" s="5">
        <v>0.03</v>
      </c>
      <c r="AK71" s="5">
        <v>0.96</v>
      </c>
      <c r="AL71" s="5">
        <v>0.86</v>
      </c>
      <c r="AM71" s="5">
        <v>2.2000000000000002</v>
      </c>
      <c r="AN71" s="5">
        <v>2.0299999999999998</v>
      </c>
      <c r="AO71" s="5">
        <v>0.94</v>
      </c>
      <c r="AP71" s="5">
        <v>43.94</v>
      </c>
      <c r="AQ71" s="5">
        <v>7.03</v>
      </c>
      <c r="AR71" s="5">
        <v>88.39</v>
      </c>
      <c r="AS71" s="5">
        <v>39.659999999999997</v>
      </c>
      <c r="AU71" s="5">
        <v>44.62</v>
      </c>
      <c r="AV71" s="5">
        <v>26.4</v>
      </c>
      <c r="AW71" s="5">
        <v>22.65</v>
      </c>
      <c r="AX71" s="5">
        <v>15.21</v>
      </c>
      <c r="AY71" s="5"/>
      <c r="AZ71" s="5">
        <v>40.08</v>
      </c>
      <c r="BA71" s="5">
        <v>59.6</v>
      </c>
      <c r="BB71" s="5">
        <v>4.03</v>
      </c>
      <c r="BC71" s="5">
        <v>3.93</v>
      </c>
      <c r="BD71" s="5">
        <v>3.64</v>
      </c>
      <c r="BE71" s="5">
        <v>4.49</v>
      </c>
      <c r="BF71" s="5"/>
      <c r="BG71" s="5"/>
      <c r="BH71" s="5"/>
      <c r="BJ71" s="17">
        <f t="shared" si="11"/>
        <v>0</v>
      </c>
      <c r="BK71" s="17">
        <f t="shared" si="12"/>
        <v>4.4785942222996321E-7</v>
      </c>
      <c r="BL71" s="17">
        <f t="shared" si="13"/>
        <v>-0.33333333333333331</v>
      </c>
      <c r="BM71" s="17">
        <f t="shared" si="14"/>
        <v>-0.125</v>
      </c>
      <c r="BN71" s="17">
        <f t="shared" si="15"/>
        <v>-2.3255813953488393E-2</v>
      </c>
      <c r="BO71" s="17">
        <f t="shared" si="16"/>
        <v>0</v>
      </c>
      <c r="BP71" s="17">
        <f t="shared" si="17"/>
        <v>0</v>
      </c>
      <c r="BQ71" s="17">
        <f t="shared" si="18"/>
        <v>-0.1276595744680851</v>
      </c>
      <c r="BR71" s="17">
        <f t="shared" si="19"/>
        <v>0.3356850250341375</v>
      </c>
      <c r="BS71" s="17">
        <f t="shared" si="20"/>
        <v>-0.29018492176386912</v>
      </c>
      <c r="BT71" s="17">
        <f t="shared" si="21"/>
        <v>-0.13112343025229103</v>
      </c>
      <c r="BU71" s="17">
        <f t="shared" si="22"/>
        <v>0.16565809379727686</v>
      </c>
      <c r="BV71" s="17"/>
      <c r="BW71" s="17">
        <f t="shared" si="23"/>
        <v>3.6082474226804113E-2</v>
      </c>
      <c r="BX71" s="17">
        <f t="shared" si="24"/>
        <v>0</v>
      </c>
      <c r="BY71" s="17">
        <f t="shared" si="25"/>
        <v>0</v>
      </c>
      <c r="BZ71" s="17">
        <f t="shared" si="26"/>
        <v>0</v>
      </c>
      <c r="CA71" s="17" t="str">
        <f t="shared" si="27"/>
        <v/>
      </c>
      <c r="CB71" s="17">
        <f t="shared" si="28"/>
        <v>0</v>
      </c>
      <c r="CC71" s="17">
        <f t="shared" si="29"/>
        <v>-0.32835570469798658</v>
      </c>
      <c r="CD71" s="17">
        <f t="shared" si="30"/>
        <v>0</v>
      </c>
      <c r="CE71" s="17">
        <f t="shared" si="31"/>
        <v>0</v>
      </c>
      <c r="CF71" s="17">
        <f t="shared" si="32"/>
        <v>0</v>
      </c>
      <c r="CG71" s="17">
        <f t="shared" si="33"/>
        <v>0</v>
      </c>
      <c r="CH71" s="17" t="str">
        <f t="shared" si="34"/>
        <v/>
      </c>
      <c r="CI71" s="17" t="str">
        <f t="shared" si="35"/>
        <v/>
      </c>
      <c r="CJ71" s="17" t="str">
        <f t="shared" si="36"/>
        <v/>
      </c>
    </row>
    <row r="72" spans="2:88" ht="15.75" hidden="1" thickBot="1" x14ac:dyDescent="0.3">
      <c r="B72" s="2" t="s">
        <v>149</v>
      </c>
      <c r="C72" s="1" t="s">
        <v>150</v>
      </c>
      <c r="D72" s="3">
        <v>72.260000000000005</v>
      </c>
      <c r="E72" s="4">
        <v>18534.259999999998</v>
      </c>
      <c r="F72" s="1">
        <v>0.08</v>
      </c>
      <c r="G72" s="1">
        <v>4.58</v>
      </c>
      <c r="H72" s="1">
        <v>4.58</v>
      </c>
      <c r="I72" s="1">
        <v>1.63</v>
      </c>
      <c r="J72" s="1">
        <v>1.1499999999999999</v>
      </c>
      <c r="K72" s="1">
        <v>2.16</v>
      </c>
      <c r="L72" s="1">
        <v>23.33</v>
      </c>
      <c r="M72" s="1">
        <v>9.81</v>
      </c>
      <c r="N72" s="1">
        <v>19.420000000000002</v>
      </c>
      <c r="O72" s="1">
        <v>12.44</v>
      </c>
      <c r="P72" s="1">
        <v>14.26</v>
      </c>
      <c r="Q72" s="1">
        <v>12.44</v>
      </c>
      <c r="R72" s="1">
        <v>14.19</v>
      </c>
      <c r="S72" s="1">
        <v>11.83</v>
      </c>
      <c r="T72" s="1">
        <v>8.9700000000000006</v>
      </c>
      <c r="U72" s="1">
        <v>3.56</v>
      </c>
      <c r="V72" s="1">
        <v>14.64</v>
      </c>
      <c r="W72" s="1">
        <v>18.78</v>
      </c>
      <c r="X72" s="1">
        <v>0.31</v>
      </c>
      <c r="Y72" s="1">
        <v>0.43</v>
      </c>
      <c r="Z72" s="1">
        <v>0.48</v>
      </c>
      <c r="AA72" s="1">
        <v>0.51</v>
      </c>
      <c r="AB72" s="1">
        <v>5.03</v>
      </c>
      <c r="AC72" s="1">
        <v>8.06</v>
      </c>
      <c r="AD72" s="1">
        <v>9.18</v>
      </c>
      <c r="AF72" s="2" t="s">
        <v>149</v>
      </c>
      <c r="AG72" s="1" t="s">
        <v>150</v>
      </c>
      <c r="AH72" s="3">
        <v>72.260000000000005</v>
      </c>
      <c r="AI72" s="4">
        <v>18534.259999999998</v>
      </c>
      <c r="AJ72" s="1">
        <v>0.08</v>
      </c>
      <c r="AK72" s="1">
        <v>9.09</v>
      </c>
      <c r="AL72" s="1">
        <v>4.4800000000000004</v>
      </c>
      <c r="AM72" s="1">
        <v>1.63</v>
      </c>
      <c r="AN72" s="1">
        <v>1.1499999999999999</v>
      </c>
      <c r="AO72" s="1">
        <v>2.77</v>
      </c>
      <c r="AP72" s="1">
        <v>22.99</v>
      </c>
      <c r="AQ72" s="1">
        <v>9.56</v>
      </c>
      <c r="AR72" s="1">
        <v>19.079999999999998</v>
      </c>
      <c r="AS72" s="1">
        <v>12.13</v>
      </c>
      <c r="AU72" s="1">
        <v>12.45</v>
      </c>
      <c r="AV72" s="1">
        <v>14.19</v>
      </c>
      <c r="AW72" s="1">
        <v>11.83</v>
      </c>
      <c r="AX72" s="1">
        <v>8.89</v>
      </c>
      <c r="AY72" s="1">
        <v>3.56</v>
      </c>
      <c r="AZ72" s="1">
        <v>14.64</v>
      </c>
      <c r="BA72" s="1">
        <v>18.78</v>
      </c>
      <c r="BB72" s="1">
        <v>0.31</v>
      </c>
      <c r="BC72" s="1">
        <v>0.43</v>
      </c>
      <c r="BD72" s="1">
        <v>0.48</v>
      </c>
      <c r="BE72" s="1">
        <v>0.51</v>
      </c>
      <c r="BF72" s="1"/>
      <c r="BG72" s="1"/>
      <c r="BH72" s="1"/>
      <c r="BJ72" s="17">
        <f t="shared" si="11"/>
        <v>0</v>
      </c>
      <c r="BK72" s="17">
        <f t="shared" si="12"/>
        <v>0</v>
      </c>
      <c r="BL72" s="17">
        <f t="shared" si="13"/>
        <v>0</v>
      </c>
      <c r="BM72" s="17">
        <f t="shared" si="14"/>
        <v>-0.49614961496149612</v>
      </c>
      <c r="BN72" s="17">
        <f t="shared" si="15"/>
        <v>2.2321428571428489E-2</v>
      </c>
      <c r="BO72" s="17">
        <f t="shared" si="16"/>
        <v>0</v>
      </c>
      <c r="BP72" s="17">
        <f t="shared" si="17"/>
        <v>0</v>
      </c>
      <c r="BQ72" s="17">
        <f t="shared" si="18"/>
        <v>-0.22021660649819491</v>
      </c>
      <c r="BR72" s="17">
        <f t="shared" si="19"/>
        <v>1.4789038712483684E-2</v>
      </c>
      <c r="BS72" s="17">
        <f t="shared" si="20"/>
        <v>2.615062761506276E-2</v>
      </c>
      <c r="BT72" s="17">
        <f t="shared" si="21"/>
        <v>1.7819706498951961E-2</v>
      </c>
      <c r="BU72" s="17">
        <f t="shared" si="22"/>
        <v>2.5556471558120256E-2</v>
      </c>
      <c r="BV72" s="17"/>
      <c r="BW72" s="17">
        <f t="shared" si="23"/>
        <v>-8.0321285140560539E-4</v>
      </c>
      <c r="BX72" s="17">
        <f t="shared" si="24"/>
        <v>0</v>
      </c>
      <c r="BY72" s="17">
        <f t="shared" si="25"/>
        <v>0</v>
      </c>
      <c r="BZ72" s="17">
        <f t="shared" si="26"/>
        <v>8.9988751406074319E-3</v>
      </c>
      <c r="CA72" s="17">
        <f t="shared" si="27"/>
        <v>0</v>
      </c>
      <c r="CB72" s="17">
        <f t="shared" si="28"/>
        <v>0</v>
      </c>
      <c r="CC72" s="17">
        <f t="shared" si="29"/>
        <v>0</v>
      </c>
      <c r="CD72" s="17">
        <f t="shared" si="30"/>
        <v>0</v>
      </c>
      <c r="CE72" s="17">
        <f t="shared" si="31"/>
        <v>0</v>
      </c>
      <c r="CF72" s="17">
        <f t="shared" si="32"/>
        <v>0</v>
      </c>
      <c r="CG72" s="17">
        <f t="shared" si="33"/>
        <v>0</v>
      </c>
      <c r="CH72" s="17" t="str">
        <f t="shared" si="34"/>
        <v/>
      </c>
      <c r="CI72" s="17" t="str">
        <f t="shared" si="35"/>
        <v/>
      </c>
      <c r="CJ72" s="17" t="str">
        <f t="shared" si="36"/>
        <v/>
      </c>
    </row>
    <row r="73" spans="2:88" ht="15.75" hidden="1" thickBot="1" x14ac:dyDescent="0.3">
      <c r="B73" s="6" t="s">
        <v>151</v>
      </c>
      <c r="C73" s="5" t="s">
        <v>152</v>
      </c>
      <c r="D73" s="7">
        <v>251.87</v>
      </c>
      <c r="E73" s="8">
        <v>68300.34</v>
      </c>
      <c r="F73" s="5">
        <v>0.01</v>
      </c>
      <c r="G73" s="5">
        <v>0.56999999999999995</v>
      </c>
      <c r="H73" s="5">
        <v>0.56999999999999995</v>
      </c>
      <c r="I73" s="5">
        <v>1.91</v>
      </c>
      <c r="J73" s="5">
        <v>1.73</v>
      </c>
      <c r="K73" s="5">
        <v>0.56999999999999995</v>
      </c>
      <c r="L73" s="5">
        <v>574.42999999999995</v>
      </c>
      <c r="M73" s="5">
        <v>24.16</v>
      </c>
      <c r="N73" s="5">
        <v>12.19</v>
      </c>
      <c r="O73" s="5">
        <v>91.26</v>
      </c>
      <c r="P73" s="5">
        <v>73.2</v>
      </c>
      <c r="Q73" s="5">
        <v>91.26</v>
      </c>
      <c r="R73" s="5">
        <v>22.47</v>
      </c>
      <c r="S73" s="5">
        <v>19.41</v>
      </c>
      <c r="T73" s="5"/>
      <c r="U73" s="5">
        <v>60.78</v>
      </c>
      <c r="V73" s="5">
        <v>37.58</v>
      </c>
      <c r="W73" s="5">
        <v>69.11</v>
      </c>
      <c r="X73" s="5">
        <v>4.13</v>
      </c>
      <c r="Y73" s="5">
        <v>3.99</v>
      </c>
      <c r="Z73" s="5">
        <v>3.82</v>
      </c>
      <c r="AA73" s="5">
        <v>4.99</v>
      </c>
      <c r="AB73" s="5">
        <v>21.62</v>
      </c>
      <c r="AC73" s="5">
        <v>22.12</v>
      </c>
      <c r="AD73" s="5">
        <v>19.79</v>
      </c>
      <c r="AF73" s="6" t="s">
        <v>151</v>
      </c>
      <c r="AG73" s="5" t="s">
        <v>152</v>
      </c>
      <c r="AH73" s="7">
        <v>251.87</v>
      </c>
      <c r="AI73" s="8">
        <v>68300.38</v>
      </c>
      <c r="AJ73" s="5">
        <v>0.02</v>
      </c>
      <c r="AK73" s="5">
        <v>0.59</v>
      </c>
      <c r="AL73" s="5">
        <v>0.56999999999999995</v>
      </c>
      <c r="AM73" s="5">
        <v>1.91</v>
      </c>
      <c r="AN73" s="5">
        <v>1.73</v>
      </c>
      <c r="AO73" s="5">
        <v>0.57999999999999996</v>
      </c>
      <c r="AP73" s="5">
        <v>90.86</v>
      </c>
      <c r="AQ73" s="5">
        <v>21.44</v>
      </c>
      <c r="AR73" s="5">
        <v>61.29</v>
      </c>
      <c r="AS73" s="5">
        <v>63.99</v>
      </c>
      <c r="AU73" s="5">
        <v>92.5</v>
      </c>
      <c r="AV73" s="5">
        <v>22.47</v>
      </c>
      <c r="AW73" s="5">
        <v>19.41</v>
      </c>
      <c r="AX73" s="5"/>
      <c r="AY73" s="5">
        <v>60.36</v>
      </c>
      <c r="AZ73" s="5">
        <v>37.56</v>
      </c>
      <c r="BA73" s="5">
        <v>69.11</v>
      </c>
      <c r="BB73" s="5">
        <v>4.13</v>
      </c>
      <c r="BC73" s="5">
        <v>3.99</v>
      </c>
      <c r="BD73" s="5">
        <v>3.82</v>
      </c>
      <c r="BE73" s="5">
        <v>4.99</v>
      </c>
      <c r="BF73" s="5"/>
      <c r="BG73" s="5"/>
      <c r="BH73" s="5"/>
      <c r="BJ73" s="17">
        <f t="shared" si="11"/>
        <v>0</v>
      </c>
      <c r="BK73" s="17">
        <f t="shared" si="12"/>
        <v>-5.85648279089356E-7</v>
      </c>
      <c r="BL73" s="17">
        <f t="shared" si="13"/>
        <v>-0.5</v>
      </c>
      <c r="BM73" s="17">
        <f t="shared" si="14"/>
        <v>-3.3898305084745797E-2</v>
      </c>
      <c r="BN73" s="17">
        <f t="shared" si="15"/>
        <v>0</v>
      </c>
      <c r="BO73" s="17">
        <f t="shared" si="16"/>
        <v>0</v>
      </c>
      <c r="BP73" s="17">
        <f t="shared" si="17"/>
        <v>0</v>
      </c>
      <c r="BQ73" s="17">
        <f t="shared" si="18"/>
        <v>-1.7241379310344845E-2</v>
      </c>
      <c r="BR73" s="17">
        <f t="shared" si="19"/>
        <v>5.3221439577371772</v>
      </c>
      <c r="BS73" s="17">
        <f t="shared" si="20"/>
        <v>0.12686567164179099</v>
      </c>
      <c r="BT73" s="17">
        <f t="shared" si="21"/>
        <v>-0.80110947952357647</v>
      </c>
      <c r="BU73" s="17">
        <f t="shared" si="22"/>
        <v>0.42616033755274263</v>
      </c>
      <c r="BV73" s="17"/>
      <c r="BW73" s="17">
        <f t="shared" si="23"/>
        <v>-1.340540540540535E-2</v>
      </c>
      <c r="BX73" s="17">
        <f t="shared" si="24"/>
        <v>0</v>
      </c>
      <c r="BY73" s="17">
        <f t="shared" si="25"/>
        <v>0</v>
      </c>
      <c r="BZ73" s="17" t="str">
        <f t="shared" si="26"/>
        <v/>
      </c>
      <c r="CA73" s="17">
        <f t="shared" si="27"/>
        <v>6.9582504970179208E-3</v>
      </c>
      <c r="CB73" s="17">
        <f t="shared" si="28"/>
        <v>5.3248136315218369E-4</v>
      </c>
      <c r="CC73" s="17">
        <f t="shared" si="29"/>
        <v>0</v>
      </c>
      <c r="CD73" s="17">
        <f t="shared" si="30"/>
        <v>0</v>
      </c>
      <c r="CE73" s="17">
        <f t="shared" si="31"/>
        <v>0</v>
      </c>
      <c r="CF73" s="17">
        <f t="shared" si="32"/>
        <v>0</v>
      </c>
      <c r="CG73" s="17">
        <f t="shared" si="33"/>
        <v>0</v>
      </c>
      <c r="CH73" s="17" t="str">
        <f t="shared" si="34"/>
        <v/>
      </c>
      <c r="CI73" s="17" t="str">
        <f t="shared" si="35"/>
        <v/>
      </c>
      <c r="CJ73" s="17" t="str">
        <f t="shared" si="36"/>
        <v/>
      </c>
    </row>
    <row r="74" spans="2:88" ht="15.75" hidden="1" thickBot="1" x14ac:dyDescent="0.3">
      <c r="B74" s="2" t="s">
        <v>153</v>
      </c>
      <c r="C74" s="1" t="s">
        <v>154</v>
      </c>
      <c r="D74" s="3">
        <v>18.03</v>
      </c>
      <c r="E74" s="4">
        <v>8929.99</v>
      </c>
      <c r="F74" s="1">
        <v>0.11</v>
      </c>
      <c r="G74" s="1">
        <v>6.23</v>
      </c>
      <c r="H74" s="1">
        <v>6.23</v>
      </c>
      <c r="I74" s="1"/>
      <c r="J74" s="1"/>
      <c r="K74" s="1">
        <v>1.24</v>
      </c>
      <c r="L74" s="1">
        <v>36.25</v>
      </c>
      <c r="M74" s="1">
        <v>6.65</v>
      </c>
      <c r="N74" s="1">
        <v>8.77</v>
      </c>
      <c r="O74" s="1">
        <v>9.25</v>
      </c>
      <c r="P74" s="1">
        <v>11.67</v>
      </c>
      <c r="Q74" s="1">
        <v>9.25</v>
      </c>
      <c r="R74" s="1">
        <v>9.35</v>
      </c>
      <c r="S74" s="1">
        <v>9.06</v>
      </c>
      <c r="T74" s="1">
        <v>1.29</v>
      </c>
      <c r="U74" s="1"/>
      <c r="V74" s="1"/>
      <c r="W74" s="1"/>
      <c r="X74" s="1">
        <v>1.65</v>
      </c>
      <c r="Y74" s="1">
        <v>1.56</v>
      </c>
      <c r="Z74" s="1">
        <v>2.95</v>
      </c>
      <c r="AA74" s="1">
        <v>1.85</v>
      </c>
      <c r="AB74" s="1">
        <v>21.37</v>
      </c>
      <c r="AC74" s="1">
        <v>7.64</v>
      </c>
      <c r="AD74" s="1">
        <v>10.72</v>
      </c>
      <c r="AF74" s="2" t="s">
        <v>153</v>
      </c>
      <c r="AG74" s="1" t="s">
        <v>154</v>
      </c>
      <c r="AH74" s="3">
        <v>18.03</v>
      </c>
      <c r="AI74" s="4">
        <v>8929.99</v>
      </c>
      <c r="AJ74" s="1">
        <v>0.11</v>
      </c>
      <c r="AK74" s="1">
        <v>7.36</v>
      </c>
      <c r="AL74" s="1">
        <v>5.73</v>
      </c>
      <c r="AM74" s="1"/>
      <c r="AN74" s="1"/>
      <c r="AO74" s="1">
        <v>1.27</v>
      </c>
      <c r="AP74" s="1">
        <v>35.89</v>
      </c>
      <c r="AQ74" s="1">
        <v>6.61</v>
      </c>
      <c r="AR74" s="1">
        <v>8.92</v>
      </c>
      <c r="AS74" s="1">
        <v>9.2200000000000006</v>
      </c>
      <c r="AU74" s="1">
        <v>9.26</v>
      </c>
      <c r="AV74" s="1">
        <v>9.35</v>
      </c>
      <c r="AW74" s="1">
        <v>9.06</v>
      </c>
      <c r="AX74" s="1">
        <v>1.29</v>
      </c>
      <c r="AY74" s="1"/>
      <c r="AZ74" s="1"/>
      <c r="BA74" s="1"/>
      <c r="BB74" s="1">
        <v>1.85</v>
      </c>
      <c r="BC74" s="1">
        <v>1.6</v>
      </c>
      <c r="BD74" s="1">
        <v>3.02</v>
      </c>
      <c r="BE74" s="1">
        <v>1.89</v>
      </c>
      <c r="BF74" s="1"/>
      <c r="BG74" s="1"/>
      <c r="BH74" s="1"/>
      <c r="BJ74" s="17">
        <f t="shared" si="11"/>
        <v>0</v>
      </c>
      <c r="BK74" s="17">
        <f t="shared" si="12"/>
        <v>0</v>
      </c>
      <c r="BL74" s="17">
        <f t="shared" si="13"/>
        <v>0</v>
      </c>
      <c r="BM74" s="17">
        <f t="shared" si="14"/>
        <v>-0.15353260869565216</v>
      </c>
      <c r="BN74" s="17">
        <f t="shared" si="15"/>
        <v>8.7260034904013961E-2</v>
      </c>
      <c r="BO74" s="17" t="str">
        <f t="shared" si="16"/>
        <v/>
      </c>
      <c r="BP74" s="17" t="str">
        <f t="shared" si="17"/>
        <v/>
      </c>
      <c r="BQ74" s="17">
        <f t="shared" si="18"/>
        <v>-2.3622047244094509E-2</v>
      </c>
      <c r="BR74" s="17">
        <f t="shared" si="19"/>
        <v>1.0030649205906923E-2</v>
      </c>
      <c r="BS74" s="17">
        <f t="shared" si="20"/>
        <v>6.0514372163388858E-3</v>
      </c>
      <c r="BT74" s="17">
        <f t="shared" si="21"/>
        <v>-1.6816143497757889E-2</v>
      </c>
      <c r="BU74" s="17">
        <f t="shared" si="22"/>
        <v>3.253796095444616E-3</v>
      </c>
      <c r="BV74" s="17"/>
      <c r="BW74" s="17">
        <f t="shared" si="23"/>
        <v>-1.0799136069114242E-3</v>
      </c>
      <c r="BX74" s="17">
        <f t="shared" si="24"/>
        <v>0</v>
      </c>
      <c r="BY74" s="17">
        <f t="shared" si="25"/>
        <v>0</v>
      </c>
      <c r="BZ74" s="17">
        <f t="shared" si="26"/>
        <v>0</v>
      </c>
      <c r="CA74" s="17" t="str">
        <f t="shared" si="27"/>
        <v/>
      </c>
      <c r="CB74" s="17" t="str">
        <f t="shared" si="28"/>
        <v/>
      </c>
      <c r="CC74" s="17" t="str">
        <f t="shared" si="29"/>
        <v/>
      </c>
      <c r="CD74" s="17">
        <f t="shared" si="30"/>
        <v>-0.1081081081081082</v>
      </c>
      <c r="CE74" s="17">
        <f t="shared" si="31"/>
        <v>-2.5000000000000022E-2</v>
      </c>
      <c r="CF74" s="17">
        <f t="shared" si="32"/>
        <v>-2.3178807947019816E-2</v>
      </c>
      <c r="CG74" s="17">
        <f t="shared" si="33"/>
        <v>-2.1164021164021066E-2</v>
      </c>
      <c r="CH74" s="17" t="str">
        <f t="shared" si="34"/>
        <v/>
      </c>
      <c r="CI74" s="17" t="str">
        <f t="shared" si="35"/>
        <v/>
      </c>
      <c r="CJ74" s="17" t="str">
        <f t="shared" si="36"/>
        <v/>
      </c>
    </row>
    <row r="75" spans="2:88" ht="15.75" thickBot="1" x14ac:dyDescent="0.3">
      <c r="B75" s="6" t="s">
        <v>155</v>
      </c>
      <c r="C75" s="5" t="s">
        <v>156</v>
      </c>
      <c r="D75" s="7">
        <v>293.08999999999997</v>
      </c>
      <c r="E75" s="8">
        <v>49033.96</v>
      </c>
      <c r="F75" s="5">
        <v>0.11</v>
      </c>
      <c r="G75" s="5">
        <v>28.24</v>
      </c>
      <c r="H75" s="5">
        <v>28.24</v>
      </c>
      <c r="I75" s="5">
        <v>2.92</v>
      </c>
      <c r="J75" s="5">
        <v>2.92</v>
      </c>
      <c r="K75" s="5">
        <v>28.24</v>
      </c>
      <c r="L75" s="5">
        <v>29.2</v>
      </c>
      <c r="M75" s="5">
        <v>8.18</v>
      </c>
      <c r="N75" s="5">
        <v>4.1399999999999997</v>
      </c>
      <c r="O75" s="5">
        <v>9.0500000000000007</v>
      </c>
      <c r="P75" s="5">
        <v>9.9600000000000009</v>
      </c>
      <c r="Q75" s="5">
        <v>9.0500000000000007</v>
      </c>
      <c r="R75" s="5">
        <v>8.89</v>
      </c>
      <c r="S75" s="5">
        <v>9</v>
      </c>
      <c r="T75" s="5">
        <v>15.15</v>
      </c>
      <c r="U75" s="5">
        <v>9.59</v>
      </c>
      <c r="V75" s="5">
        <v>7.75</v>
      </c>
      <c r="W75" s="5">
        <v>8.3000000000000007</v>
      </c>
      <c r="X75" s="5">
        <v>3.58</v>
      </c>
      <c r="Y75" s="5">
        <v>3.52</v>
      </c>
      <c r="Z75" s="5">
        <v>3.3</v>
      </c>
      <c r="AA75" s="5">
        <v>3.85</v>
      </c>
      <c r="AB75" s="5">
        <v>8.36</v>
      </c>
      <c r="AC75" s="5">
        <v>8.01</v>
      </c>
      <c r="AD75" s="5">
        <v>8.2899999999999991</v>
      </c>
      <c r="AF75" s="6" t="s">
        <v>155</v>
      </c>
      <c r="AG75" s="5" t="s">
        <v>156</v>
      </c>
      <c r="AH75" s="7">
        <v>293.08999999999997</v>
      </c>
      <c r="AI75" s="8">
        <v>49033.96</v>
      </c>
      <c r="AJ75" s="5">
        <v>0.11</v>
      </c>
      <c r="AK75" s="5">
        <v>2.9</v>
      </c>
      <c r="AL75" s="5">
        <v>28.47</v>
      </c>
      <c r="AM75" s="5">
        <v>2.92</v>
      </c>
      <c r="AN75" s="5">
        <v>2.92</v>
      </c>
      <c r="AO75" s="5">
        <v>2.9</v>
      </c>
      <c r="AP75" s="5">
        <v>29.1</v>
      </c>
      <c r="AQ75" s="5">
        <v>7.68</v>
      </c>
      <c r="AR75" s="5">
        <v>5.34</v>
      </c>
      <c r="AS75" s="5">
        <v>8.82</v>
      </c>
      <c r="AU75" s="5">
        <v>9.0500000000000007</v>
      </c>
      <c r="AV75" s="5">
        <v>8.89</v>
      </c>
      <c r="AW75" s="5">
        <v>9</v>
      </c>
      <c r="AX75" s="5">
        <v>15.15</v>
      </c>
      <c r="AY75" s="5">
        <v>10.48</v>
      </c>
      <c r="AZ75" s="5">
        <v>8.08</v>
      </c>
      <c r="BA75" s="5">
        <v>8.4600000000000009</v>
      </c>
      <c r="BB75" s="5">
        <v>4</v>
      </c>
      <c r="BC75" s="5">
        <v>3.97</v>
      </c>
      <c r="BD75" s="5">
        <v>3.7</v>
      </c>
      <c r="BE75" s="5">
        <v>4.3499999999999996</v>
      </c>
      <c r="BF75" s="5"/>
      <c r="BG75" s="5"/>
      <c r="BH75" s="5"/>
      <c r="BJ75" s="17">
        <f t="shared" si="11"/>
        <v>0</v>
      </c>
      <c r="BK75" s="17">
        <f t="shared" si="12"/>
        <v>0</v>
      </c>
      <c r="BL75" s="17">
        <f t="shared" si="13"/>
        <v>0</v>
      </c>
      <c r="BM75" s="17">
        <f t="shared" si="14"/>
        <v>8.7379310344827594</v>
      </c>
      <c r="BN75" s="17">
        <f t="shared" si="15"/>
        <v>-8.0786793115560397E-3</v>
      </c>
      <c r="BO75" s="17">
        <f t="shared" si="16"/>
        <v>0</v>
      </c>
      <c r="BP75" s="17">
        <f t="shared" si="17"/>
        <v>0</v>
      </c>
      <c r="BQ75" s="17">
        <f t="shared" si="18"/>
        <v>8.7379310344827594</v>
      </c>
      <c r="BR75" s="17">
        <f t="shared" si="19"/>
        <v>3.4364261168384146E-3</v>
      </c>
      <c r="BS75" s="17">
        <f t="shared" si="20"/>
        <v>6.5104166666666671E-2</v>
      </c>
      <c r="BT75" s="17">
        <f t="shared" si="21"/>
        <v>-0.22471910112359555</v>
      </c>
      <c r="BU75" s="17">
        <f t="shared" si="22"/>
        <v>2.6077097505668983E-2</v>
      </c>
      <c r="BV75" s="17"/>
      <c r="BW75" s="17">
        <f t="shared" si="23"/>
        <v>0</v>
      </c>
      <c r="BX75" s="17">
        <f t="shared" si="24"/>
        <v>0</v>
      </c>
      <c r="BY75" s="17">
        <f t="shared" si="25"/>
        <v>0</v>
      </c>
      <c r="BZ75" s="17">
        <f t="shared" si="26"/>
        <v>0</v>
      </c>
      <c r="CA75" s="17">
        <f t="shared" si="27"/>
        <v>-8.4923664122137449E-2</v>
      </c>
      <c r="CB75" s="17">
        <f t="shared" si="28"/>
        <v>-4.084158415841585E-2</v>
      </c>
      <c r="CC75" s="17">
        <f t="shared" si="29"/>
        <v>-1.8912529550827437E-2</v>
      </c>
      <c r="CD75" s="17">
        <f t="shared" si="30"/>
        <v>-0.10499999999999998</v>
      </c>
      <c r="CE75" s="17">
        <f t="shared" si="31"/>
        <v>-0.11335012594458442</v>
      </c>
      <c r="CF75" s="17">
        <f t="shared" si="32"/>
        <v>-0.1081081081081082</v>
      </c>
      <c r="CG75" s="17">
        <f t="shared" si="33"/>
        <v>-0.11494252873563209</v>
      </c>
      <c r="CH75" s="17" t="str">
        <f t="shared" si="34"/>
        <v/>
      </c>
      <c r="CI75" s="17" t="str">
        <f t="shared" si="35"/>
        <v/>
      </c>
      <c r="CJ75" s="17" t="str">
        <f t="shared" si="36"/>
        <v/>
      </c>
    </row>
    <row r="76" spans="2:88" ht="21.75" hidden="1" thickBot="1" x14ac:dyDescent="0.3">
      <c r="B76" s="2" t="s">
        <v>157</v>
      </c>
      <c r="C76" s="1" t="s">
        <v>158</v>
      </c>
      <c r="D76" s="3">
        <v>36</v>
      </c>
      <c r="E76" s="4">
        <v>31875.95</v>
      </c>
      <c r="F76" s="1">
        <v>0.13</v>
      </c>
      <c r="G76" s="1">
        <v>0.89</v>
      </c>
      <c r="H76" s="1">
        <v>0.89</v>
      </c>
      <c r="I76" s="1">
        <v>1.1299999999999999</v>
      </c>
      <c r="J76" s="1">
        <v>0.81</v>
      </c>
      <c r="K76" s="1">
        <v>0.64</v>
      </c>
      <c r="L76" s="1">
        <v>19.190000000000001</v>
      </c>
      <c r="M76" s="1">
        <v>7.42</v>
      </c>
      <c r="N76" s="1">
        <v>2.75</v>
      </c>
      <c r="O76" s="1">
        <v>7.74</v>
      </c>
      <c r="P76" s="1">
        <v>12.91</v>
      </c>
      <c r="Q76" s="1">
        <v>7.74</v>
      </c>
      <c r="R76" s="1">
        <v>9.81</v>
      </c>
      <c r="S76" s="1">
        <v>9.65</v>
      </c>
      <c r="T76" s="1">
        <v>1.87</v>
      </c>
      <c r="U76" s="1"/>
      <c r="V76" s="1"/>
      <c r="W76" s="1">
        <v>13.47</v>
      </c>
      <c r="X76" s="1">
        <v>1.65</v>
      </c>
      <c r="Y76" s="1">
        <v>1.62</v>
      </c>
      <c r="Z76" s="1"/>
      <c r="AA76" s="1">
        <v>3</v>
      </c>
      <c r="AB76" s="1">
        <v>4.63</v>
      </c>
      <c r="AC76" s="1">
        <v>5.7</v>
      </c>
      <c r="AD76" s="1">
        <v>8.83</v>
      </c>
      <c r="AF76" s="2" t="s">
        <v>157</v>
      </c>
      <c r="AG76" s="1" t="s">
        <v>158</v>
      </c>
      <c r="AH76" s="3">
        <v>36</v>
      </c>
      <c r="AI76" s="4">
        <v>31875.95</v>
      </c>
      <c r="AJ76" s="1"/>
      <c r="AK76" s="1">
        <v>0.92</v>
      </c>
      <c r="AL76" s="1">
        <v>0.9</v>
      </c>
      <c r="AM76" s="1">
        <v>1.1299999999999999</v>
      </c>
      <c r="AN76" s="1">
        <v>0.81</v>
      </c>
      <c r="AO76" s="1">
        <v>0.66</v>
      </c>
      <c r="AP76" s="1">
        <v>19.25</v>
      </c>
      <c r="AQ76" s="1">
        <v>7.43</v>
      </c>
      <c r="AR76" s="1">
        <v>4.33</v>
      </c>
      <c r="AS76" s="1">
        <v>7.95</v>
      </c>
      <c r="AU76" s="1">
        <v>7.75</v>
      </c>
      <c r="AV76" s="1">
        <v>9.81</v>
      </c>
      <c r="AW76" s="1">
        <v>9.65</v>
      </c>
      <c r="AX76" s="1">
        <v>1.87</v>
      </c>
      <c r="AY76" s="1"/>
      <c r="AZ76" s="1"/>
      <c r="BA76" s="1">
        <v>13.97</v>
      </c>
      <c r="BB76" s="1">
        <v>1.64</v>
      </c>
      <c r="BC76" s="1">
        <v>1.56</v>
      </c>
      <c r="BD76" s="1">
        <v>2.4700000000000002</v>
      </c>
      <c r="BE76" s="1">
        <v>3.01</v>
      </c>
      <c r="BF76" s="1"/>
      <c r="BG76" s="1"/>
      <c r="BH76" s="1"/>
      <c r="BJ76" s="17">
        <f t="shared" si="11"/>
        <v>0</v>
      </c>
      <c r="BK76" s="17">
        <f t="shared" si="12"/>
        <v>0</v>
      </c>
      <c r="BL76" s="17" t="str">
        <f t="shared" si="13"/>
        <v/>
      </c>
      <c r="BM76" s="17">
        <f t="shared" si="14"/>
        <v>-3.260869565217394E-2</v>
      </c>
      <c r="BN76" s="17">
        <f t="shared" si="15"/>
        <v>-1.111111111111112E-2</v>
      </c>
      <c r="BO76" s="17">
        <f t="shared" si="16"/>
        <v>0</v>
      </c>
      <c r="BP76" s="17">
        <f t="shared" si="17"/>
        <v>0</v>
      </c>
      <c r="BQ76" s="17">
        <f t="shared" si="18"/>
        <v>-3.0303030303030328E-2</v>
      </c>
      <c r="BR76" s="17">
        <f t="shared" si="19"/>
        <v>-3.1168831168830505E-3</v>
      </c>
      <c r="BS76" s="17">
        <f t="shared" si="20"/>
        <v>-1.3458950201883967E-3</v>
      </c>
      <c r="BT76" s="17">
        <f t="shared" si="21"/>
        <v>-0.36489607390300233</v>
      </c>
      <c r="BU76" s="17">
        <f t="shared" si="22"/>
        <v>-2.6415094339622636E-2</v>
      </c>
      <c r="BV76" s="17"/>
      <c r="BW76" s="17">
        <f t="shared" si="23"/>
        <v>-1.2903225806451338E-3</v>
      </c>
      <c r="BX76" s="17">
        <f t="shared" si="24"/>
        <v>0</v>
      </c>
      <c r="BY76" s="17">
        <f t="shared" si="25"/>
        <v>0</v>
      </c>
      <c r="BZ76" s="17">
        <f t="shared" si="26"/>
        <v>0</v>
      </c>
      <c r="CA76" s="17" t="str">
        <f t="shared" si="27"/>
        <v/>
      </c>
      <c r="CB76" s="17" t="str">
        <f t="shared" si="28"/>
        <v/>
      </c>
      <c r="CC76" s="17">
        <f t="shared" si="29"/>
        <v>-3.5790980672870433E-2</v>
      </c>
      <c r="CD76" s="17">
        <f t="shared" si="30"/>
        <v>6.0975609756097615E-3</v>
      </c>
      <c r="CE76" s="17">
        <f t="shared" si="31"/>
        <v>3.8461538461538491E-2</v>
      </c>
      <c r="CF76" s="17" t="str">
        <f t="shared" si="32"/>
        <v/>
      </c>
      <c r="CG76" s="17">
        <f t="shared" si="33"/>
        <v>-3.322259136212554E-3</v>
      </c>
      <c r="CH76" s="17" t="str">
        <f t="shared" si="34"/>
        <v/>
      </c>
      <c r="CI76" s="17" t="str">
        <f t="shared" si="35"/>
        <v/>
      </c>
      <c r="CJ76" s="17" t="str">
        <f t="shared" si="36"/>
        <v/>
      </c>
    </row>
    <row r="77" spans="2:88" ht="15.75" hidden="1" thickBot="1" x14ac:dyDescent="0.3">
      <c r="B77" s="6" t="s">
        <v>159</v>
      </c>
      <c r="C77" s="5" t="s">
        <v>160</v>
      </c>
      <c r="D77" s="8">
        <v>1448.79</v>
      </c>
      <c r="E77" s="8">
        <v>60004.54</v>
      </c>
      <c r="F77" s="5">
        <v>0.08</v>
      </c>
      <c r="G77" s="5">
        <v>0.64</v>
      </c>
      <c r="H77" s="5">
        <v>0.64</v>
      </c>
      <c r="I77" s="5">
        <v>0.73</v>
      </c>
      <c r="J77" s="5">
        <v>0.73</v>
      </c>
      <c r="K77" s="5">
        <v>0.64</v>
      </c>
      <c r="L77" s="5">
        <v>46.82</v>
      </c>
      <c r="M77" s="5">
        <v>11.95</v>
      </c>
      <c r="N77" s="5">
        <v>2.64</v>
      </c>
      <c r="O77" s="5">
        <v>12.87</v>
      </c>
      <c r="P77" s="5">
        <v>21.88</v>
      </c>
      <c r="Q77" s="5">
        <v>12.87</v>
      </c>
      <c r="R77" s="5">
        <v>42.43</v>
      </c>
      <c r="S77" s="5">
        <v>14.77</v>
      </c>
      <c r="T77" s="5">
        <v>57.37</v>
      </c>
      <c r="U77" s="5">
        <v>15.56</v>
      </c>
      <c r="V77" s="5">
        <v>13.6</v>
      </c>
      <c r="W77" s="5">
        <v>17.36</v>
      </c>
      <c r="X77" s="5">
        <v>4.6100000000000003</v>
      </c>
      <c r="Y77" s="5">
        <v>4.0599999999999996</v>
      </c>
      <c r="Z77" s="5">
        <v>5.85</v>
      </c>
      <c r="AA77" s="5">
        <v>4.5999999999999996</v>
      </c>
      <c r="AB77" s="5">
        <v>11.43</v>
      </c>
      <c r="AC77" s="5">
        <v>10.99</v>
      </c>
      <c r="AD77" s="5">
        <v>19.18</v>
      </c>
      <c r="AF77" s="6" t="s">
        <v>159</v>
      </c>
      <c r="AG77" s="5" t="s">
        <v>160</v>
      </c>
      <c r="AH77" s="8">
        <v>1448.79</v>
      </c>
      <c r="AI77" s="8">
        <v>60005.120000000003</v>
      </c>
      <c r="AJ77" s="5">
        <v>7.0000000000000007E-2</v>
      </c>
      <c r="AK77" s="5">
        <v>0.71</v>
      </c>
      <c r="AL77" s="5">
        <v>0.64</v>
      </c>
      <c r="AM77" s="5">
        <v>0.73</v>
      </c>
      <c r="AN77" s="5">
        <v>0.73</v>
      </c>
      <c r="AO77" s="5">
        <v>0.71</v>
      </c>
      <c r="AP77" s="5">
        <v>46.7</v>
      </c>
      <c r="AQ77" s="5">
        <v>13.34</v>
      </c>
      <c r="AR77" s="5">
        <v>3.08</v>
      </c>
      <c r="AS77" s="5">
        <v>14.37</v>
      </c>
      <c r="AU77" s="5">
        <v>12.87</v>
      </c>
      <c r="AV77" s="5">
        <v>42.43</v>
      </c>
      <c r="AW77" s="5">
        <v>14.77</v>
      </c>
      <c r="AX77" s="5">
        <v>57.37</v>
      </c>
      <c r="AY77" s="5">
        <v>15.56</v>
      </c>
      <c r="AZ77" s="5">
        <v>13.6</v>
      </c>
      <c r="BA77" s="5">
        <v>17.36</v>
      </c>
      <c r="BB77" s="5">
        <v>4.6100000000000003</v>
      </c>
      <c r="BC77" s="5">
        <v>4.0599999999999996</v>
      </c>
      <c r="BD77" s="5">
        <v>5.85</v>
      </c>
      <c r="BE77" s="5">
        <v>4.5999999999999996</v>
      </c>
      <c r="BF77" s="5"/>
      <c r="BG77" s="5"/>
      <c r="BH77" s="5"/>
      <c r="BJ77" s="17">
        <f t="shared" si="11"/>
        <v>0</v>
      </c>
      <c r="BK77" s="17">
        <f t="shared" si="12"/>
        <v>-9.6658418481913905E-6</v>
      </c>
      <c r="BL77" s="17">
        <f t="shared" si="13"/>
        <v>0.14285714285714277</v>
      </c>
      <c r="BM77" s="17">
        <f t="shared" si="14"/>
        <v>-9.8591549295774586E-2</v>
      </c>
      <c r="BN77" s="17">
        <f t="shared" si="15"/>
        <v>0</v>
      </c>
      <c r="BO77" s="17">
        <f t="shared" si="16"/>
        <v>0</v>
      </c>
      <c r="BP77" s="17">
        <f t="shared" si="17"/>
        <v>0</v>
      </c>
      <c r="BQ77" s="17">
        <f t="shared" si="18"/>
        <v>-9.8591549295774586E-2</v>
      </c>
      <c r="BR77" s="17">
        <f t="shared" si="19"/>
        <v>2.5695931477515512E-3</v>
      </c>
      <c r="BS77" s="17">
        <f t="shared" si="20"/>
        <v>-0.10419790104947531</v>
      </c>
      <c r="BT77" s="17">
        <f t="shared" si="21"/>
        <v>-0.14285714285714285</v>
      </c>
      <c r="BU77" s="17">
        <f t="shared" si="22"/>
        <v>-0.10438413361169104</v>
      </c>
      <c r="BV77" s="17"/>
      <c r="BW77" s="17">
        <f t="shared" si="23"/>
        <v>0</v>
      </c>
      <c r="BX77" s="17">
        <f t="shared" si="24"/>
        <v>0</v>
      </c>
      <c r="BY77" s="17">
        <f t="shared" si="25"/>
        <v>0</v>
      </c>
      <c r="BZ77" s="17">
        <f t="shared" si="26"/>
        <v>0</v>
      </c>
      <c r="CA77" s="17">
        <f t="shared" si="27"/>
        <v>0</v>
      </c>
      <c r="CB77" s="17">
        <f t="shared" si="28"/>
        <v>0</v>
      </c>
      <c r="CC77" s="17">
        <f t="shared" si="29"/>
        <v>0</v>
      </c>
      <c r="CD77" s="17">
        <f t="shared" si="30"/>
        <v>0</v>
      </c>
      <c r="CE77" s="17">
        <f t="shared" si="31"/>
        <v>0</v>
      </c>
      <c r="CF77" s="17">
        <f t="shared" si="32"/>
        <v>0</v>
      </c>
      <c r="CG77" s="17">
        <f t="shared" si="33"/>
        <v>0</v>
      </c>
      <c r="CH77" s="17" t="str">
        <f t="shared" si="34"/>
        <v/>
      </c>
      <c r="CI77" s="17" t="str">
        <f t="shared" si="35"/>
        <v/>
      </c>
      <c r="CJ77" s="17" t="str">
        <f t="shared" si="36"/>
        <v/>
      </c>
    </row>
    <row r="78" spans="2:88" ht="15.75" hidden="1" thickBot="1" x14ac:dyDescent="0.3">
      <c r="B78" s="2" t="s">
        <v>161</v>
      </c>
      <c r="C78" s="1" t="s">
        <v>162</v>
      </c>
      <c r="D78" s="3">
        <v>13.7</v>
      </c>
      <c r="E78" s="4">
        <v>8970.06</v>
      </c>
      <c r="F78" s="11">
        <v>-1.1299999999999999</v>
      </c>
      <c r="G78" s="1"/>
      <c r="H78" s="1"/>
      <c r="I78" s="1"/>
      <c r="J78" s="1"/>
      <c r="K78" s="1"/>
      <c r="L78" s="1"/>
      <c r="M78" s="1"/>
      <c r="N78" s="1"/>
      <c r="O78" s="1"/>
      <c r="P78" s="1">
        <v>75.41</v>
      </c>
      <c r="Q78" s="1"/>
      <c r="R78" s="1">
        <v>58.27</v>
      </c>
      <c r="S78" s="1">
        <v>34.78</v>
      </c>
      <c r="T78" s="1">
        <v>8.81</v>
      </c>
      <c r="U78" s="1"/>
      <c r="V78" s="1">
        <v>8.4600000000000009</v>
      </c>
      <c r="W78" s="1"/>
      <c r="X78" s="1">
        <v>0.41</v>
      </c>
      <c r="Y78" s="1">
        <v>0.38</v>
      </c>
      <c r="Z78" s="1">
        <v>0.54</v>
      </c>
      <c r="AA78" s="1">
        <v>0.64</v>
      </c>
      <c r="AB78" s="1"/>
      <c r="AC78" s="1"/>
      <c r="AD78" s="1">
        <v>6.84</v>
      </c>
      <c r="AF78" s="2" t="s">
        <v>161</v>
      </c>
      <c r="AG78" s="1" t="s">
        <v>162</v>
      </c>
      <c r="AH78" s="3">
        <v>13.7</v>
      </c>
      <c r="AI78" s="4">
        <v>8959.7999999999993</v>
      </c>
      <c r="AJ78" s="1">
        <v>0.17</v>
      </c>
      <c r="AK78" s="1"/>
      <c r="AL78" s="1"/>
      <c r="AM78" s="1"/>
      <c r="AN78" s="1"/>
      <c r="AO78" s="1"/>
      <c r="AP78" s="1"/>
      <c r="AQ78" s="1"/>
      <c r="AR78" s="1"/>
      <c r="AS78" s="1">
        <v>5.99</v>
      </c>
      <c r="AU78" s="1"/>
      <c r="AV78" s="1">
        <v>58.27</v>
      </c>
      <c r="AW78" s="1">
        <v>34.78</v>
      </c>
      <c r="AX78" s="1">
        <v>8.81</v>
      </c>
      <c r="AY78" s="1"/>
      <c r="AZ78" s="1">
        <v>8.4600000000000009</v>
      </c>
      <c r="BA78" s="1"/>
      <c r="BB78" s="1">
        <v>0.41</v>
      </c>
      <c r="BC78" s="1">
        <v>0.38</v>
      </c>
      <c r="BD78" s="1">
        <v>0.54</v>
      </c>
      <c r="BE78" s="1">
        <v>0.64</v>
      </c>
      <c r="BF78" s="1"/>
      <c r="BG78" s="1"/>
      <c r="BH78" s="1"/>
      <c r="BJ78" s="17">
        <f t="shared" si="11"/>
        <v>0</v>
      </c>
      <c r="BK78" s="17">
        <f t="shared" si="12"/>
        <v>1.1451148463135583E-3</v>
      </c>
      <c r="BL78" s="17">
        <f t="shared" si="13"/>
        <v>-7.6470588235294104</v>
      </c>
      <c r="BM78" s="17" t="str">
        <f t="shared" si="14"/>
        <v/>
      </c>
      <c r="BN78" s="17" t="str">
        <f t="shared" si="15"/>
        <v/>
      </c>
      <c r="BO78" s="17" t="str">
        <f t="shared" si="16"/>
        <v/>
      </c>
      <c r="BP78" s="17" t="str">
        <f t="shared" si="17"/>
        <v/>
      </c>
      <c r="BQ78" s="17" t="str">
        <f t="shared" si="18"/>
        <v/>
      </c>
      <c r="BR78" s="17" t="str">
        <f t="shared" si="19"/>
        <v/>
      </c>
      <c r="BS78" s="17" t="str">
        <f t="shared" si="20"/>
        <v/>
      </c>
      <c r="BT78" s="17" t="str">
        <f t="shared" si="21"/>
        <v/>
      </c>
      <c r="BU78" s="17" t="str">
        <f t="shared" si="22"/>
        <v/>
      </c>
      <c r="BV78" s="17"/>
      <c r="BW78" s="17" t="str">
        <f t="shared" si="23"/>
        <v/>
      </c>
      <c r="BX78" s="17">
        <f t="shared" si="24"/>
        <v>0</v>
      </c>
      <c r="BY78" s="17">
        <f t="shared" si="25"/>
        <v>0</v>
      </c>
      <c r="BZ78" s="17">
        <f t="shared" si="26"/>
        <v>0</v>
      </c>
      <c r="CA78" s="17" t="str">
        <f t="shared" si="27"/>
        <v/>
      </c>
      <c r="CB78" s="17">
        <f t="shared" si="28"/>
        <v>0</v>
      </c>
      <c r="CC78" s="17" t="str">
        <f t="shared" si="29"/>
        <v/>
      </c>
      <c r="CD78" s="17">
        <f t="shared" si="30"/>
        <v>0</v>
      </c>
      <c r="CE78" s="17">
        <f t="shared" si="31"/>
        <v>0</v>
      </c>
      <c r="CF78" s="17">
        <f t="shared" si="32"/>
        <v>0</v>
      </c>
      <c r="CG78" s="17">
        <f t="shared" si="33"/>
        <v>0</v>
      </c>
      <c r="CH78" s="17" t="str">
        <f t="shared" si="34"/>
        <v/>
      </c>
      <c r="CI78" s="17" t="str">
        <f t="shared" si="35"/>
        <v/>
      </c>
      <c r="CJ78" s="17" t="str">
        <f t="shared" si="36"/>
        <v/>
      </c>
    </row>
    <row r="79" spans="2:88" ht="15.75" hidden="1" thickBot="1" x14ac:dyDescent="0.3">
      <c r="B79" s="6" t="s">
        <v>163</v>
      </c>
      <c r="C79" s="5" t="s">
        <v>164</v>
      </c>
      <c r="D79" s="7">
        <v>484.16</v>
      </c>
      <c r="E79" s="8">
        <v>75086.44</v>
      </c>
      <c r="F79" s="5">
        <v>0.06</v>
      </c>
      <c r="G79" s="5">
        <v>3.66</v>
      </c>
      <c r="H79" s="5">
        <v>3.66</v>
      </c>
      <c r="I79" s="5">
        <v>2.39</v>
      </c>
      <c r="J79" s="5">
        <v>1.72</v>
      </c>
      <c r="K79" s="5">
        <v>2.27</v>
      </c>
      <c r="L79" s="5">
        <v>24.05</v>
      </c>
      <c r="M79" s="5">
        <v>11.25</v>
      </c>
      <c r="N79" s="5">
        <v>52.19</v>
      </c>
      <c r="O79" s="5">
        <v>17.93</v>
      </c>
      <c r="P79" s="5">
        <v>18.170000000000002</v>
      </c>
      <c r="Q79" s="5">
        <v>17.93</v>
      </c>
      <c r="R79" s="5">
        <v>18.38</v>
      </c>
      <c r="S79" s="5">
        <v>16.59</v>
      </c>
      <c r="T79" s="5">
        <v>123.31</v>
      </c>
      <c r="U79" s="5">
        <v>29.44</v>
      </c>
      <c r="V79" s="5">
        <v>142.25</v>
      </c>
      <c r="W79" s="5">
        <v>85.73</v>
      </c>
      <c r="X79" s="5">
        <v>5.09</v>
      </c>
      <c r="Y79" s="5">
        <v>5.08</v>
      </c>
      <c r="Z79" s="5">
        <v>5.51</v>
      </c>
      <c r="AA79" s="5">
        <v>5.47</v>
      </c>
      <c r="AB79" s="5">
        <v>13.24</v>
      </c>
      <c r="AC79" s="5">
        <v>15.4</v>
      </c>
      <c r="AD79" s="5">
        <v>17.12</v>
      </c>
      <c r="AF79" s="6" t="s">
        <v>163</v>
      </c>
      <c r="AG79" s="5" t="s">
        <v>164</v>
      </c>
      <c r="AH79" s="7">
        <v>484.16</v>
      </c>
      <c r="AI79" s="8">
        <v>75086.34</v>
      </c>
      <c r="AJ79" s="5"/>
      <c r="AK79" s="5">
        <v>16.43</v>
      </c>
      <c r="AL79" s="5">
        <v>3.66</v>
      </c>
      <c r="AM79" s="5">
        <v>2.39</v>
      </c>
      <c r="AN79" s="5">
        <v>1.72</v>
      </c>
      <c r="AO79" s="5">
        <v>4.1900000000000004</v>
      </c>
      <c r="AP79" s="5">
        <v>23.94</v>
      </c>
      <c r="AQ79" s="5">
        <v>11.21</v>
      </c>
      <c r="AR79" s="5">
        <v>44.45</v>
      </c>
      <c r="AS79" s="5">
        <v>16.87</v>
      </c>
      <c r="AU79" s="5">
        <v>17.93</v>
      </c>
      <c r="AV79" s="5">
        <v>18.38</v>
      </c>
      <c r="AW79" s="5">
        <v>16.59</v>
      </c>
      <c r="AX79" s="5">
        <v>122.94</v>
      </c>
      <c r="AY79" s="5"/>
      <c r="AZ79" s="5">
        <v>109.6</v>
      </c>
      <c r="BA79" s="5">
        <v>89.4</v>
      </c>
      <c r="BB79" s="5">
        <v>5.14</v>
      </c>
      <c r="BC79" s="5">
        <v>5.03</v>
      </c>
      <c r="BD79" s="5">
        <v>5.46</v>
      </c>
      <c r="BE79" s="5">
        <v>5.4</v>
      </c>
      <c r="BF79" s="5"/>
      <c r="BG79" s="5"/>
      <c r="BH79" s="5"/>
      <c r="BJ79" s="17">
        <f t="shared" ref="BJ79:BJ142" si="37">IF(D79="","",(IF(AH79="","",(D79-AH79)/AH79)))</f>
        <v>0</v>
      </c>
      <c r="BK79" s="17">
        <f t="shared" ref="BK79:BK142" si="38">IF(E79="","",(IF(AI79="","",(E79-AI79)/AI79)))</f>
        <v>1.3318001650609256E-6</v>
      </c>
      <c r="BL79" s="17" t="str">
        <f t="shared" ref="BL79:BL142" si="39">IF(F79="","",(IF(AJ79="","",(F79-AJ79)/AJ79)))</f>
        <v/>
      </c>
      <c r="BM79" s="17">
        <f t="shared" ref="BM79:BM142" si="40">IF(G79="","",(IF(AK79="","",(G79-AK79)/AK79)))</f>
        <v>-0.77723676202069381</v>
      </c>
      <c r="BN79" s="17">
        <f t="shared" ref="BN79:BN142" si="41">IF(H79="","",(IF(AL79="","",(H79-AL79)/AL79)))</f>
        <v>0</v>
      </c>
      <c r="BO79" s="17">
        <f t="shared" ref="BO79:BO142" si="42">IF(I79="","",(IF(AM79="","",(I79-AM79)/AM79)))</f>
        <v>0</v>
      </c>
      <c r="BP79" s="17">
        <f t="shared" ref="BP79:BP142" si="43">IF(J79="","",(IF(AN79="","",(J79-AN79)/AN79)))</f>
        <v>0</v>
      </c>
      <c r="BQ79" s="17">
        <f t="shared" ref="BQ79:BQ142" si="44">IF(K79="","",(IF(AO79="","",(K79-AO79)/AO79)))</f>
        <v>-0.45823389021479716</v>
      </c>
      <c r="BR79" s="17">
        <f t="shared" ref="BR79:BR142" si="45">IF(L79="","",(IF(AP79="","",(L79-AP79)/AP79)))</f>
        <v>4.5948203842940448E-3</v>
      </c>
      <c r="BS79" s="17">
        <f t="shared" ref="BS79:BS142" si="46">IF(M79="","",(IF(AQ79="","",(M79-AQ79)/AQ79)))</f>
        <v>3.5682426404994778E-3</v>
      </c>
      <c r="BT79" s="17">
        <f t="shared" ref="BT79:BT142" si="47">IF(N79="","",(IF(AR79="","",(N79-AR79)/AR79)))</f>
        <v>0.17412823397075353</v>
      </c>
      <c r="BU79" s="17">
        <f t="shared" ref="BU79:BU142" si="48">IF(O79="","",(IF(AS79="","",(O79-AS79)/AS79)))</f>
        <v>6.2833432128037853E-2</v>
      </c>
      <c r="BV79" s="17"/>
      <c r="BW79" s="17">
        <f t="shared" ref="BW79:BW142" si="49">IF(Q79="","",(IF(AU79="","",(Q79-AU79)/AU79)))</f>
        <v>0</v>
      </c>
      <c r="BX79" s="17">
        <f t="shared" ref="BX79:BX142" si="50">IF(R79="","",(IF(AV79="","",(R79-AV79)/AV79)))</f>
        <v>0</v>
      </c>
      <c r="BY79" s="17">
        <f t="shared" ref="BY79:BY142" si="51">IF(S79="","",(IF(AW79="","",(S79-AW79)/AW79)))</f>
        <v>0</v>
      </c>
      <c r="BZ79" s="17">
        <f t="shared" ref="BZ79:BZ142" si="52">IF(T79="","",(IF(AX79="","",(T79-AX79)/AX79)))</f>
        <v>3.0095981779730322E-3</v>
      </c>
      <c r="CA79" s="17" t="str">
        <f t="shared" ref="CA79:CA142" si="53">IF(U79="","",(IF(AY79="","",(U79-AY79)/AY79)))</f>
        <v/>
      </c>
      <c r="CB79" s="17">
        <f t="shared" ref="CB79:CB142" si="54">IF(V79="","",(IF(AZ79="","",(V79-AZ79)/AZ79)))</f>
        <v>0.29790145985401467</v>
      </c>
      <c r="CC79" s="17">
        <f t="shared" ref="CC79:CC142" si="55">IF(W79="","",(IF(BA79="","",(W79-BA79)/BA79)))</f>
        <v>-4.1051454138702474E-2</v>
      </c>
      <c r="CD79" s="17">
        <f t="shared" ref="CD79:CD142" si="56">IF(X79="","",(IF(BB79="","",(X79-BB79)/BB79)))</f>
        <v>-9.7276264591439343E-3</v>
      </c>
      <c r="CE79" s="17">
        <f t="shared" ref="CE79:CE142" si="57">IF(Y79="","",(IF(BC79="","",(Y79-BC79)/BC79)))</f>
        <v>9.9403578528826676E-3</v>
      </c>
      <c r="CF79" s="17">
        <f t="shared" ref="CF79:CF142" si="58">IF(Z79="","",(IF(BD79="","",(Z79-BD79)/BD79)))</f>
        <v>9.157509157509125E-3</v>
      </c>
      <c r="CG79" s="17">
        <f t="shared" ref="CG79:CG142" si="59">IF(AA79="","",(IF(BE79="","",(AA79-BE79)/BE79)))</f>
        <v>1.296296296296285E-2</v>
      </c>
      <c r="CH79" s="17" t="str">
        <f t="shared" ref="CH79:CH142" si="60">IF(AB79="","",(IF(BF79="","",(AB79-BF79)/BF79)))</f>
        <v/>
      </c>
      <c r="CI79" s="17" t="str">
        <f t="shared" ref="CI79:CI142" si="61">IF(AC79="","",(IF(BG79="","",(AC79-BG79)/BG79)))</f>
        <v/>
      </c>
      <c r="CJ79" s="17" t="str">
        <f t="shared" ref="CJ79:CJ142" si="62">IF(AD79="","",(IF(BH79="","",(AD79-BH79)/BH79)))</f>
        <v/>
      </c>
    </row>
    <row r="80" spans="2:88" ht="15.75" hidden="1" thickBot="1" x14ac:dyDescent="0.3">
      <c r="B80" s="2" t="s">
        <v>165</v>
      </c>
      <c r="C80" s="1" t="s">
        <v>166</v>
      </c>
      <c r="D80" s="3">
        <v>65.61</v>
      </c>
      <c r="E80" s="4">
        <v>21299.3</v>
      </c>
      <c r="F80" s="1">
        <v>0.03</v>
      </c>
      <c r="G80" s="1">
        <v>0.89</v>
      </c>
      <c r="H80" s="1">
        <v>0.89</v>
      </c>
      <c r="I80" s="1">
        <v>1.83</v>
      </c>
      <c r="J80" s="1">
        <v>1.69</v>
      </c>
      <c r="K80" s="1">
        <v>0.88</v>
      </c>
      <c r="L80" s="1">
        <v>76.91</v>
      </c>
      <c r="M80" s="1">
        <v>21.75</v>
      </c>
      <c r="N80" s="1">
        <v>31.79</v>
      </c>
      <c r="O80" s="1">
        <v>39.29</v>
      </c>
      <c r="P80" s="1">
        <v>47.71</v>
      </c>
      <c r="Q80" s="1">
        <v>39.29</v>
      </c>
      <c r="R80" s="1">
        <v>23.02</v>
      </c>
      <c r="S80" s="1">
        <v>19.84</v>
      </c>
      <c r="T80" s="1"/>
      <c r="U80" s="1">
        <v>8.26</v>
      </c>
      <c r="V80" s="1">
        <v>28.61</v>
      </c>
      <c r="W80" s="1">
        <v>34.76</v>
      </c>
      <c r="X80" s="1">
        <v>2.04</v>
      </c>
      <c r="Y80" s="1">
        <v>1.91</v>
      </c>
      <c r="Z80" s="1">
        <v>1.81</v>
      </c>
      <c r="AA80" s="1">
        <v>2.48</v>
      </c>
      <c r="AB80" s="1">
        <v>18.57</v>
      </c>
      <c r="AC80" s="1">
        <v>18.100000000000001</v>
      </c>
      <c r="AD80" s="1">
        <v>18.45</v>
      </c>
      <c r="AF80" s="2" t="s">
        <v>165</v>
      </c>
      <c r="AG80" s="1" t="s">
        <v>166</v>
      </c>
      <c r="AH80" s="3">
        <v>65.61</v>
      </c>
      <c r="AI80" s="4">
        <v>21299.3</v>
      </c>
      <c r="AJ80" s="1">
        <v>0.03</v>
      </c>
      <c r="AK80" s="1">
        <v>1.24</v>
      </c>
      <c r="AL80" s="1">
        <v>0.89</v>
      </c>
      <c r="AM80" s="1">
        <v>1.83</v>
      </c>
      <c r="AN80" s="1">
        <v>1.69</v>
      </c>
      <c r="AO80" s="1">
        <v>1.2</v>
      </c>
      <c r="AP80" s="1">
        <v>45.93</v>
      </c>
      <c r="AQ80" s="1">
        <v>17.48</v>
      </c>
      <c r="AR80" s="1">
        <v>42.59</v>
      </c>
      <c r="AS80" s="1">
        <v>29.6</v>
      </c>
      <c r="AU80" s="1">
        <v>39.340000000000003</v>
      </c>
      <c r="AV80" s="1">
        <v>23.02</v>
      </c>
      <c r="AW80" s="1">
        <v>19.84</v>
      </c>
      <c r="AX80" s="1"/>
      <c r="AY80" s="1">
        <v>8.26</v>
      </c>
      <c r="AZ80" s="1">
        <v>28.61</v>
      </c>
      <c r="BA80" s="1">
        <v>32.590000000000003</v>
      </c>
      <c r="BB80" s="1">
        <v>2.04</v>
      </c>
      <c r="BC80" s="1">
        <v>1.92</v>
      </c>
      <c r="BD80" s="1">
        <v>1.81</v>
      </c>
      <c r="BE80" s="1">
        <v>2.4900000000000002</v>
      </c>
      <c r="BF80" s="1"/>
      <c r="BG80" s="1"/>
      <c r="BH80" s="1"/>
      <c r="BJ80" s="17">
        <f t="shared" si="37"/>
        <v>0</v>
      </c>
      <c r="BK80" s="17">
        <f t="shared" si="38"/>
        <v>0</v>
      </c>
      <c r="BL80" s="17">
        <f t="shared" si="39"/>
        <v>0</v>
      </c>
      <c r="BM80" s="17">
        <f t="shared" si="40"/>
        <v>-0.282258064516129</v>
      </c>
      <c r="BN80" s="17">
        <f t="shared" si="41"/>
        <v>0</v>
      </c>
      <c r="BO80" s="17">
        <f t="shared" si="42"/>
        <v>0</v>
      </c>
      <c r="BP80" s="17">
        <f t="shared" si="43"/>
        <v>0</v>
      </c>
      <c r="BQ80" s="17">
        <f t="shared" si="44"/>
        <v>-0.26666666666666666</v>
      </c>
      <c r="BR80" s="17">
        <f t="shared" si="45"/>
        <v>0.67450468103635963</v>
      </c>
      <c r="BS80" s="17">
        <f t="shared" si="46"/>
        <v>0.24427917620137296</v>
      </c>
      <c r="BT80" s="17">
        <f t="shared" si="47"/>
        <v>-0.25358065273538399</v>
      </c>
      <c r="BU80" s="17">
        <f t="shared" si="48"/>
        <v>0.32736486486486477</v>
      </c>
      <c r="BV80" s="17"/>
      <c r="BW80" s="17">
        <f t="shared" si="49"/>
        <v>-1.2709710218608099E-3</v>
      </c>
      <c r="BX80" s="17">
        <f t="shared" si="50"/>
        <v>0</v>
      </c>
      <c r="BY80" s="17">
        <f t="shared" si="51"/>
        <v>0</v>
      </c>
      <c r="BZ80" s="17" t="str">
        <f t="shared" si="52"/>
        <v/>
      </c>
      <c r="CA80" s="17">
        <f t="shared" si="53"/>
        <v>0</v>
      </c>
      <c r="CB80" s="17">
        <f t="shared" si="54"/>
        <v>0</v>
      </c>
      <c r="CC80" s="17">
        <f t="shared" si="55"/>
        <v>6.6584841976066109E-2</v>
      </c>
      <c r="CD80" s="17">
        <f t="shared" si="56"/>
        <v>0</v>
      </c>
      <c r="CE80" s="17">
        <f t="shared" si="57"/>
        <v>-5.2083333333333382E-3</v>
      </c>
      <c r="CF80" s="17">
        <f t="shared" si="58"/>
        <v>0</v>
      </c>
      <c r="CG80" s="17">
        <f t="shared" si="59"/>
        <v>-4.0160642570282049E-3</v>
      </c>
      <c r="CH80" s="17" t="str">
        <f t="shared" si="60"/>
        <v/>
      </c>
      <c r="CI80" s="17" t="str">
        <f t="shared" si="61"/>
        <v/>
      </c>
      <c r="CJ80" s="17" t="str">
        <f t="shared" si="62"/>
        <v/>
      </c>
    </row>
    <row r="81" spans="2:88" ht="15.75" hidden="1" thickBot="1" x14ac:dyDescent="0.3">
      <c r="B81" s="6" t="s">
        <v>167</v>
      </c>
      <c r="C81" s="5" t="s">
        <v>168</v>
      </c>
      <c r="D81" s="7">
        <v>60.26</v>
      </c>
      <c r="E81" s="8">
        <v>135645.26</v>
      </c>
      <c r="F81" s="5">
        <v>0.04</v>
      </c>
      <c r="G81" s="5">
        <v>0.3</v>
      </c>
      <c r="H81" s="5">
        <v>0.3</v>
      </c>
      <c r="I81" s="5">
        <v>0.92</v>
      </c>
      <c r="J81" s="5">
        <v>0.69</v>
      </c>
      <c r="K81" s="5">
        <v>0.28999999999999998</v>
      </c>
      <c r="L81" s="5">
        <v>269.91000000000003</v>
      </c>
      <c r="M81" s="5">
        <v>11.75</v>
      </c>
      <c r="N81" s="5">
        <v>6.11</v>
      </c>
      <c r="O81" s="5">
        <v>27.52</v>
      </c>
      <c r="P81" s="5">
        <v>15.48</v>
      </c>
      <c r="Q81" s="5">
        <v>27.52</v>
      </c>
      <c r="R81" s="5">
        <v>9.8699999999999992</v>
      </c>
      <c r="S81" s="5">
        <v>8.16</v>
      </c>
      <c r="T81" s="5"/>
      <c r="U81" s="5">
        <v>26.02</v>
      </c>
      <c r="V81" s="5">
        <v>25.39</v>
      </c>
      <c r="W81" s="5">
        <v>30.49</v>
      </c>
      <c r="X81" s="5">
        <v>3.66</v>
      </c>
      <c r="Y81" s="5">
        <v>4.42</v>
      </c>
      <c r="Z81" s="5">
        <v>3.42</v>
      </c>
      <c r="AA81" s="5">
        <v>6.11</v>
      </c>
      <c r="AB81" s="5">
        <v>165.41</v>
      </c>
      <c r="AC81" s="5">
        <v>22.2</v>
      </c>
      <c r="AD81" s="5">
        <v>13.65</v>
      </c>
      <c r="AF81" s="6" t="s">
        <v>167</v>
      </c>
      <c r="AG81" s="5" t="s">
        <v>168</v>
      </c>
      <c r="AH81" s="7">
        <v>60.26</v>
      </c>
      <c r="AI81" s="8">
        <v>134259.28</v>
      </c>
      <c r="AJ81" s="5">
        <v>0.05</v>
      </c>
      <c r="AK81" s="5">
        <v>0.33</v>
      </c>
      <c r="AL81" s="5">
        <v>0.3</v>
      </c>
      <c r="AM81" s="5">
        <v>0.92</v>
      </c>
      <c r="AN81" s="5">
        <v>0.69</v>
      </c>
      <c r="AO81" s="5">
        <v>0.31</v>
      </c>
      <c r="AP81" s="5">
        <v>87.73</v>
      </c>
      <c r="AQ81" s="5">
        <v>10.47</v>
      </c>
      <c r="AR81" s="5">
        <v>11.57</v>
      </c>
      <c r="AS81" s="5">
        <v>19.41</v>
      </c>
      <c r="AU81" s="5">
        <v>27.43</v>
      </c>
      <c r="AV81" s="5">
        <v>9.8699999999999992</v>
      </c>
      <c r="AW81" s="5">
        <v>8.16</v>
      </c>
      <c r="AX81" s="5"/>
      <c r="AY81" s="5">
        <v>26.02</v>
      </c>
      <c r="AZ81" s="5">
        <v>25.39</v>
      </c>
      <c r="BA81" s="5">
        <v>30.49</v>
      </c>
      <c r="BB81" s="5">
        <v>3.66</v>
      </c>
      <c r="BC81" s="5">
        <v>4.42</v>
      </c>
      <c r="BD81" s="5">
        <v>3.42</v>
      </c>
      <c r="BE81" s="5">
        <v>6.11</v>
      </c>
      <c r="BF81" s="5"/>
      <c r="BG81" s="5"/>
      <c r="BH81" s="5"/>
      <c r="BJ81" s="17">
        <f t="shared" si="37"/>
        <v>0</v>
      </c>
      <c r="BK81" s="17">
        <f t="shared" si="38"/>
        <v>1.0323159784560222E-2</v>
      </c>
      <c r="BL81" s="17">
        <f t="shared" si="39"/>
        <v>-0.20000000000000004</v>
      </c>
      <c r="BM81" s="17">
        <f t="shared" si="40"/>
        <v>-9.0909090909090981E-2</v>
      </c>
      <c r="BN81" s="17">
        <f t="shared" si="41"/>
        <v>0</v>
      </c>
      <c r="BO81" s="17">
        <f t="shared" si="42"/>
        <v>0</v>
      </c>
      <c r="BP81" s="17">
        <f t="shared" si="43"/>
        <v>0</v>
      </c>
      <c r="BQ81" s="17">
        <f t="shared" si="44"/>
        <v>-6.4516129032258118E-2</v>
      </c>
      <c r="BR81" s="17">
        <f t="shared" si="45"/>
        <v>2.0765986549640942</v>
      </c>
      <c r="BS81" s="17">
        <f t="shared" si="46"/>
        <v>0.12225405921680986</v>
      </c>
      <c r="BT81" s="17">
        <f t="shared" si="47"/>
        <v>-0.47191011235955055</v>
      </c>
      <c r="BU81" s="17">
        <f t="shared" si="48"/>
        <v>0.4178258629572385</v>
      </c>
      <c r="BV81" s="17"/>
      <c r="BW81" s="17">
        <f t="shared" si="49"/>
        <v>3.2810791104629917E-3</v>
      </c>
      <c r="BX81" s="17">
        <f t="shared" si="50"/>
        <v>0</v>
      </c>
      <c r="BY81" s="17">
        <f t="shared" si="51"/>
        <v>0</v>
      </c>
      <c r="BZ81" s="17" t="str">
        <f t="shared" si="52"/>
        <v/>
      </c>
      <c r="CA81" s="17">
        <f t="shared" si="53"/>
        <v>0</v>
      </c>
      <c r="CB81" s="17">
        <f t="shared" si="54"/>
        <v>0</v>
      </c>
      <c r="CC81" s="17">
        <f t="shared" si="55"/>
        <v>0</v>
      </c>
      <c r="CD81" s="17">
        <f t="shared" si="56"/>
        <v>0</v>
      </c>
      <c r="CE81" s="17">
        <f t="shared" si="57"/>
        <v>0</v>
      </c>
      <c r="CF81" s="17">
        <f t="shared" si="58"/>
        <v>0</v>
      </c>
      <c r="CG81" s="17">
        <f t="shared" si="59"/>
        <v>0</v>
      </c>
      <c r="CH81" s="17" t="str">
        <f t="shared" si="60"/>
        <v/>
      </c>
      <c r="CI81" s="17" t="str">
        <f t="shared" si="61"/>
        <v/>
      </c>
      <c r="CJ81" s="17" t="str">
        <f t="shared" si="62"/>
        <v/>
      </c>
    </row>
    <row r="82" spans="2:88" ht="21.75" hidden="1" thickBot="1" x14ac:dyDescent="0.3">
      <c r="B82" s="2" t="s">
        <v>169</v>
      </c>
      <c r="C82" s="1" t="s">
        <v>170</v>
      </c>
      <c r="D82" s="3">
        <v>113.06</v>
      </c>
      <c r="E82" s="4">
        <v>12979.29</v>
      </c>
      <c r="F82" s="1">
        <v>0.03</v>
      </c>
      <c r="G82" s="1">
        <v>0.85</v>
      </c>
      <c r="H82" s="1">
        <v>0.85</v>
      </c>
      <c r="I82" s="1"/>
      <c r="J82" s="1"/>
      <c r="K82" s="1">
        <v>0.81</v>
      </c>
      <c r="L82" s="1">
        <v>37.96</v>
      </c>
      <c r="M82" s="1">
        <v>22.75</v>
      </c>
      <c r="N82" s="1">
        <v>58.63</v>
      </c>
      <c r="O82" s="1">
        <v>31.67</v>
      </c>
      <c r="P82" s="1">
        <v>32</v>
      </c>
      <c r="Q82" s="1">
        <v>31.67</v>
      </c>
      <c r="R82" s="1">
        <v>22.59</v>
      </c>
      <c r="S82" s="1">
        <v>20.51</v>
      </c>
      <c r="T82" s="1"/>
      <c r="U82" s="1">
        <v>179.44</v>
      </c>
      <c r="V82" s="1">
        <v>51.82</v>
      </c>
      <c r="W82" s="1">
        <v>35.61</v>
      </c>
      <c r="X82" s="1">
        <v>3.45</v>
      </c>
      <c r="Y82" s="1">
        <v>3.04</v>
      </c>
      <c r="Z82" s="1">
        <v>3.25</v>
      </c>
      <c r="AA82" s="1">
        <v>3.43</v>
      </c>
      <c r="AB82" s="1">
        <v>37.840000000000003</v>
      </c>
      <c r="AC82" s="1">
        <v>18.91</v>
      </c>
      <c r="AD82" s="1">
        <v>20.55</v>
      </c>
      <c r="AF82" s="2" t="s">
        <v>169</v>
      </c>
      <c r="AG82" s="1" t="s">
        <v>170</v>
      </c>
      <c r="AH82" s="3">
        <v>113.06</v>
      </c>
      <c r="AI82" s="4">
        <v>12979.29</v>
      </c>
      <c r="AJ82" s="1">
        <v>0.03</v>
      </c>
      <c r="AK82" s="1">
        <v>0.94</v>
      </c>
      <c r="AL82" s="1">
        <v>0.85</v>
      </c>
      <c r="AM82" s="1"/>
      <c r="AN82" s="1"/>
      <c r="AO82" s="1">
        <v>0.88</v>
      </c>
      <c r="AP82" s="1">
        <v>38.03</v>
      </c>
      <c r="AQ82" s="1">
        <v>22.51</v>
      </c>
      <c r="AR82" s="1">
        <v>48.63</v>
      </c>
      <c r="AS82" s="1">
        <v>30.05</v>
      </c>
      <c r="AU82" s="1">
        <v>31.65</v>
      </c>
      <c r="AV82" s="1">
        <v>22.59</v>
      </c>
      <c r="AW82" s="1">
        <v>20.51</v>
      </c>
      <c r="AX82" s="1"/>
      <c r="AY82" s="1">
        <v>249.07</v>
      </c>
      <c r="AZ82" s="1">
        <v>57.21</v>
      </c>
      <c r="BA82" s="1">
        <v>42.03</v>
      </c>
      <c r="BB82" s="1">
        <v>3.35</v>
      </c>
      <c r="BC82" s="1">
        <v>3.11</v>
      </c>
      <c r="BD82" s="1">
        <v>3.18</v>
      </c>
      <c r="BE82" s="1">
        <v>3.5</v>
      </c>
      <c r="BF82" s="1"/>
      <c r="BG82" s="1"/>
      <c r="BH82" s="1"/>
      <c r="BJ82" s="17">
        <f t="shared" si="37"/>
        <v>0</v>
      </c>
      <c r="BK82" s="17">
        <f t="shared" si="38"/>
        <v>0</v>
      </c>
      <c r="BL82" s="17">
        <f t="shared" si="39"/>
        <v>0</v>
      </c>
      <c r="BM82" s="17">
        <f t="shared" si="40"/>
        <v>-9.5744680851063801E-2</v>
      </c>
      <c r="BN82" s="17">
        <f t="shared" si="41"/>
        <v>0</v>
      </c>
      <c r="BO82" s="17" t="str">
        <f t="shared" si="42"/>
        <v/>
      </c>
      <c r="BP82" s="17" t="str">
        <f t="shared" si="43"/>
        <v/>
      </c>
      <c r="BQ82" s="17">
        <f t="shared" si="44"/>
        <v>-7.9545454545454489E-2</v>
      </c>
      <c r="BR82" s="17">
        <f t="shared" si="45"/>
        <v>-1.8406521167499417E-3</v>
      </c>
      <c r="BS82" s="17">
        <f t="shared" si="46"/>
        <v>1.0661928031985714E-2</v>
      </c>
      <c r="BT82" s="17">
        <f t="shared" si="47"/>
        <v>0.20563438206868187</v>
      </c>
      <c r="BU82" s="17">
        <f t="shared" si="48"/>
        <v>5.3910149750416005E-2</v>
      </c>
      <c r="BV82" s="17"/>
      <c r="BW82" s="17">
        <f t="shared" si="49"/>
        <v>6.3191153238556486E-4</v>
      </c>
      <c r="BX82" s="17">
        <f t="shared" si="50"/>
        <v>0</v>
      </c>
      <c r="BY82" s="17">
        <f t="shared" si="51"/>
        <v>0</v>
      </c>
      <c r="BZ82" s="17" t="str">
        <f t="shared" si="52"/>
        <v/>
      </c>
      <c r="CA82" s="17">
        <f t="shared" si="53"/>
        <v>-0.27955996306259284</v>
      </c>
      <c r="CB82" s="17">
        <f t="shared" si="54"/>
        <v>-9.4214298199615465E-2</v>
      </c>
      <c r="CC82" s="17">
        <f t="shared" si="55"/>
        <v>-0.15274803711634549</v>
      </c>
      <c r="CD82" s="17">
        <f t="shared" si="56"/>
        <v>2.9850746268656744E-2</v>
      </c>
      <c r="CE82" s="17">
        <f t="shared" si="57"/>
        <v>-2.2508038585208952E-2</v>
      </c>
      <c r="CF82" s="17">
        <f t="shared" si="58"/>
        <v>2.2012578616352151E-2</v>
      </c>
      <c r="CG82" s="17">
        <f t="shared" si="59"/>
        <v>-1.9999999999999955E-2</v>
      </c>
      <c r="CH82" s="17" t="str">
        <f t="shared" si="60"/>
        <v/>
      </c>
      <c r="CI82" s="17" t="str">
        <f t="shared" si="61"/>
        <v/>
      </c>
      <c r="CJ82" s="17" t="str">
        <f t="shared" si="62"/>
        <v/>
      </c>
    </row>
    <row r="83" spans="2:88" ht="15.75" hidden="1" thickBot="1" x14ac:dyDescent="0.3">
      <c r="B83" s="6" t="s">
        <v>171</v>
      </c>
      <c r="C83" s="5" t="s">
        <v>172</v>
      </c>
      <c r="D83" s="7">
        <v>35.99</v>
      </c>
      <c r="E83" s="8">
        <v>50203.28</v>
      </c>
      <c r="F83" s="5">
        <v>0.08</v>
      </c>
      <c r="G83" s="5">
        <v>1.08</v>
      </c>
      <c r="H83" s="5">
        <v>1.08</v>
      </c>
      <c r="I83" s="5">
        <v>3.27</v>
      </c>
      <c r="J83" s="5">
        <v>3.27</v>
      </c>
      <c r="K83" s="5">
        <v>1.08</v>
      </c>
      <c r="L83" s="5">
        <v>467.14</v>
      </c>
      <c r="M83" s="5">
        <v>9.8000000000000007</v>
      </c>
      <c r="N83" s="5">
        <v>0.45</v>
      </c>
      <c r="O83" s="5">
        <v>11.84</v>
      </c>
      <c r="P83" s="5">
        <v>29.06</v>
      </c>
      <c r="Q83" s="5">
        <v>11.84</v>
      </c>
      <c r="R83" s="5">
        <v>35.74</v>
      </c>
      <c r="S83" s="5">
        <v>20.87</v>
      </c>
      <c r="T83" s="5"/>
      <c r="U83" s="5"/>
      <c r="V83" s="5">
        <v>36.99</v>
      </c>
      <c r="W83" s="5"/>
      <c r="X83" s="5">
        <v>4.9800000000000004</v>
      </c>
      <c r="Y83" s="5">
        <v>4.72</v>
      </c>
      <c r="Z83" s="5">
        <v>5.27</v>
      </c>
      <c r="AA83" s="5">
        <v>5.63</v>
      </c>
      <c r="AB83" s="5"/>
      <c r="AC83" s="5">
        <v>8.91</v>
      </c>
      <c r="AD83" s="5">
        <v>20.39</v>
      </c>
      <c r="AF83" s="6" t="s">
        <v>171</v>
      </c>
      <c r="AG83" s="5" t="s">
        <v>172</v>
      </c>
      <c r="AH83" s="7">
        <v>35.99</v>
      </c>
      <c r="AI83" s="8">
        <v>50203.27</v>
      </c>
      <c r="AJ83" s="5">
        <v>0.1</v>
      </c>
      <c r="AK83" s="5">
        <v>0.96</v>
      </c>
      <c r="AL83" s="5">
        <v>1.0900000000000001</v>
      </c>
      <c r="AM83" s="5">
        <v>3.27</v>
      </c>
      <c r="AN83" s="5">
        <v>3.27</v>
      </c>
      <c r="AO83" s="5">
        <v>0.96</v>
      </c>
      <c r="AP83" s="5">
        <v>128.82</v>
      </c>
      <c r="AQ83" s="5">
        <v>9.01</v>
      </c>
      <c r="AR83" s="5">
        <v>1.25</v>
      </c>
      <c r="AS83" s="5">
        <v>10.51</v>
      </c>
      <c r="AU83" s="5">
        <v>11.86</v>
      </c>
      <c r="AV83" s="5">
        <v>35.74</v>
      </c>
      <c r="AW83" s="5">
        <v>20.87</v>
      </c>
      <c r="AX83" s="5"/>
      <c r="AY83" s="5"/>
      <c r="AZ83" s="5">
        <v>37</v>
      </c>
      <c r="BA83" s="5">
        <v>354</v>
      </c>
      <c r="BB83" s="5">
        <v>4.9800000000000004</v>
      </c>
      <c r="BC83" s="5">
        <v>4.72</v>
      </c>
      <c r="BD83" s="5">
        <v>5.27</v>
      </c>
      <c r="BE83" s="5">
        <v>5.54</v>
      </c>
      <c r="BF83" s="5"/>
      <c r="BG83" s="5"/>
      <c r="BH83" s="5"/>
      <c r="BJ83" s="17">
        <f t="shared" si="37"/>
        <v>0</v>
      </c>
      <c r="BK83" s="17">
        <f t="shared" si="38"/>
        <v>1.9919021215226158E-7</v>
      </c>
      <c r="BL83" s="17">
        <f t="shared" si="39"/>
        <v>-0.20000000000000004</v>
      </c>
      <c r="BM83" s="17">
        <f t="shared" si="40"/>
        <v>0.12500000000000011</v>
      </c>
      <c r="BN83" s="17">
        <f t="shared" si="41"/>
        <v>-9.174311926605512E-3</v>
      </c>
      <c r="BO83" s="17">
        <f t="shared" si="42"/>
        <v>0</v>
      </c>
      <c r="BP83" s="17">
        <f t="shared" si="43"/>
        <v>0</v>
      </c>
      <c r="BQ83" s="17">
        <f t="shared" si="44"/>
        <v>0.12500000000000011</v>
      </c>
      <c r="BR83" s="17">
        <f t="shared" si="45"/>
        <v>2.6263002639341719</v>
      </c>
      <c r="BS83" s="17">
        <f t="shared" si="46"/>
        <v>8.7680355160932408E-2</v>
      </c>
      <c r="BT83" s="17">
        <f t="shared" si="47"/>
        <v>-0.64</v>
      </c>
      <c r="BU83" s="17">
        <f t="shared" si="48"/>
        <v>0.12654614652711704</v>
      </c>
      <c r="BV83" s="17"/>
      <c r="BW83" s="17">
        <f t="shared" si="49"/>
        <v>-1.6863406408094076E-3</v>
      </c>
      <c r="BX83" s="17">
        <f t="shared" si="50"/>
        <v>0</v>
      </c>
      <c r="BY83" s="17">
        <f t="shared" si="51"/>
        <v>0</v>
      </c>
      <c r="BZ83" s="17" t="str">
        <f t="shared" si="52"/>
        <v/>
      </c>
      <c r="CA83" s="17" t="str">
        <f t="shared" si="53"/>
        <v/>
      </c>
      <c r="CB83" s="17">
        <f t="shared" si="54"/>
        <v>-2.702702702702165E-4</v>
      </c>
      <c r="CC83" s="17" t="str">
        <f t="shared" si="55"/>
        <v/>
      </c>
      <c r="CD83" s="17">
        <f t="shared" si="56"/>
        <v>0</v>
      </c>
      <c r="CE83" s="17">
        <f t="shared" si="57"/>
        <v>0</v>
      </c>
      <c r="CF83" s="17">
        <f t="shared" si="58"/>
        <v>0</v>
      </c>
      <c r="CG83" s="17">
        <f t="shared" si="59"/>
        <v>1.6245487364620913E-2</v>
      </c>
      <c r="CH83" s="17" t="str">
        <f t="shared" si="60"/>
        <v/>
      </c>
      <c r="CI83" s="17" t="str">
        <f t="shared" si="61"/>
        <v/>
      </c>
      <c r="CJ83" s="17" t="str">
        <f t="shared" si="62"/>
        <v/>
      </c>
    </row>
    <row r="84" spans="2:88" ht="15.75" hidden="1" thickBot="1" x14ac:dyDescent="0.3">
      <c r="B84" s="2" t="s">
        <v>173</v>
      </c>
      <c r="C84" s="1" t="s">
        <v>174</v>
      </c>
      <c r="D84" s="3">
        <v>27.16</v>
      </c>
      <c r="E84" s="4">
        <v>5606.04</v>
      </c>
      <c r="F84" s="1">
        <v>0.13</v>
      </c>
      <c r="G84" s="1">
        <v>2.09</v>
      </c>
      <c r="H84" s="1">
        <v>2.09</v>
      </c>
      <c r="I84" s="1">
        <v>2.16</v>
      </c>
      <c r="J84" s="1">
        <v>1.28</v>
      </c>
      <c r="K84" s="1">
        <v>1.23</v>
      </c>
      <c r="L84" s="1">
        <v>82.73</v>
      </c>
      <c r="M84" s="1">
        <v>6.77</v>
      </c>
      <c r="N84" s="1">
        <v>1.02</v>
      </c>
      <c r="O84" s="1">
        <v>7.54</v>
      </c>
      <c r="P84" s="1">
        <v>9.9499999999999993</v>
      </c>
      <c r="Q84" s="1">
        <v>7.54</v>
      </c>
      <c r="R84" s="1">
        <v>13.39</v>
      </c>
      <c r="S84" s="1">
        <v>7.8</v>
      </c>
      <c r="T84" s="1">
        <v>2.2799999999999998</v>
      </c>
      <c r="U84" s="1">
        <v>101.1</v>
      </c>
      <c r="V84" s="1">
        <v>14.52</v>
      </c>
      <c r="W84" s="1">
        <v>17.53</v>
      </c>
      <c r="X84" s="1">
        <v>0.55000000000000004</v>
      </c>
      <c r="Y84" s="1">
        <v>0.55000000000000004</v>
      </c>
      <c r="Z84" s="1">
        <v>0.83</v>
      </c>
      <c r="AA84" s="1">
        <v>0.72</v>
      </c>
      <c r="AB84" s="1">
        <v>4.0199999999999996</v>
      </c>
      <c r="AC84" s="1">
        <v>4.55</v>
      </c>
      <c r="AD84" s="1">
        <v>6.34</v>
      </c>
      <c r="AF84" s="2" t="s">
        <v>173</v>
      </c>
      <c r="AG84" s="1" t="s">
        <v>174</v>
      </c>
      <c r="AH84" s="3">
        <v>27.16</v>
      </c>
      <c r="AI84" s="4">
        <v>5606.03</v>
      </c>
      <c r="AJ84" s="1">
        <v>0.14000000000000001</v>
      </c>
      <c r="AK84" s="1">
        <v>1.95</v>
      </c>
      <c r="AL84" s="1">
        <v>2.08</v>
      </c>
      <c r="AM84" s="1">
        <v>2.16</v>
      </c>
      <c r="AN84" s="1">
        <v>1.28</v>
      </c>
      <c r="AO84" s="1">
        <v>1.1499999999999999</v>
      </c>
      <c r="AP84" s="1">
        <v>19.68</v>
      </c>
      <c r="AQ84" s="1">
        <v>6.32</v>
      </c>
      <c r="AR84" s="1">
        <v>5.42</v>
      </c>
      <c r="AS84" s="1">
        <v>7.05</v>
      </c>
      <c r="AU84" s="1">
        <v>7.53</v>
      </c>
      <c r="AV84" s="1">
        <v>13.39</v>
      </c>
      <c r="AW84" s="1">
        <v>7.8</v>
      </c>
      <c r="AX84" s="1">
        <v>2.2799999999999998</v>
      </c>
      <c r="AY84" s="1">
        <v>101.1</v>
      </c>
      <c r="AZ84" s="1">
        <v>14.52</v>
      </c>
      <c r="BA84" s="1">
        <v>17.53</v>
      </c>
      <c r="BB84" s="1">
        <v>0.55000000000000004</v>
      </c>
      <c r="BC84" s="1">
        <v>0.55000000000000004</v>
      </c>
      <c r="BD84" s="1">
        <v>0.83</v>
      </c>
      <c r="BE84" s="1">
        <v>0.72</v>
      </c>
      <c r="BF84" s="1"/>
      <c r="BG84" s="1"/>
      <c r="BH84" s="1"/>
      <c r="BJ84" s="17">
        <f t="shared" si="37"/>
        <v>0</v>
      </c>
      <c r="BK84" s="17">
        <f t="shared" si="38"/>
        <v>1.7837935223711395E-6</v>
      </c>
      <c r="BL84" s="17">
        <f t="shared" si="39"/>
        <v>-7.142857142857148E-2</v>
      </c>
      <c r="BM84" s="17">
        <f t="shared" si="40"/>
        <v>7.1794871794871748E-2</v>
      </c>
      <c r="BN84" s="17">
        <f t="shared" si="41"/>
        <v>4.8076923076922047E-3</v>
      </c>
      <c r="BO84" s="17">
        <f t="shared" si="42"/>
        <v>0</v>
      </c>
      <c r="BP84" s="17">
        <f t="shared" si="43"/>
        <v>0</v>
      </c>
      <c r="BQ84" s="17">
        <f t="shared" si="44"/>
        <v>6.9565217391304418E-2</v>
      </c>
      <c r="BR84" s="17">
        <f t="shared" si="45"/>
        <v>3.2037601626016263</v>
      </c>
      <c r="BS84" s="17">
        <f t="shared" si="46"/>
        <v>7.12025316455695E-2</v>
      </c>
      <c r="BT84" s="17">
        <f t="shared" si="47"/>
        <v>-0.81180811808118092</v>
      </c>
      <c r="BU84" s="17">
        <f t="shared" si="48"/>
        <v>6.9503546099290811E-2</v>
      </c>
      <c r="BV84" s="17"/>
      <c r="BW84" s="17">
        <f t="shared" si="49"/>
        <v>1.3280212483399452E-3</v>
      </c>
      <c r="BX84" s="17">
        <f t="shared" si="50"/>
        <v>0</v>
      </c>
      <c r="BY84" s="17">
        <f t="shared" si="51"/>
        <v>0</v>
      </c>
      <c r="BZ84" s="17">
        <f t="shared" si="52"/>
        <v>0</v>
      </c>
      <c r="CA84" s="17">
        <f t="shared" si="53"/>
        <v>0</v>
      </c>
      <c r="CB84" s="17">
        <f t="shared" si="54"/>
        <v>0</v>
      </c>
      <c r="CC84" s="17">
        <f t="shared" si="55"/>
        <v>0</v>
      </c>
      <c r="CD84" s="17">
        <f t="shared" si="56"/>
        <v>0</v>
      </c>
      <c r="CE84" s="17">
        <f t="shared" si="57"/>
        <v>0</v>
      </c>
      <c r="CF84" s="17">
        <f t="shared" si="58"/>
        <v>0</v>
      </c>
      <c r="CG84" s="17">
        <f t="shared" si="59"/>
        <v>0</v>
      </c>
      <c r="CH84" s="17" t="str">
        <f t="shared" si="60"/>
        <v/>
      </c>
      <c r="CI84" s="17" t="str">
        <f t="shared" si="61"/>
        <v/>
      </c>
      <c r="CJ84" s="17" t="str">
        <f t="shared" si="62"/>
        <v/>
      </c>
    </row>
    <row r="85" spans="2:88" ht="15.75" hidden="1" thickBot="1" x14ac:dyDescent="0.3">
      <c r="B85" s="6" t="s">
        <v>175</v>
      </c>
      <c r="C85" s="5" t="s">
        <v>176</v>
      </c>
      <c r="D85" s="7">
        <v>92.93</v>
      </c>
      <c r="E85" s="8">
        <v>14433.42</v>
      </c>
      <c r="F85" s="5">
        <v>0.06</v>
      </c>
      <c r="G85" s="5">
        <v>3.18</v>
      </c>
      <c r="H85" s="5">
        <v>3.18</v>
      </c>
      <c r="I85" s="5">
        <v>5.18</v>
      </c>
      <c r="J85" s="5">
        <v>2.8</v>
      </c>
      <c r="K85" s="5">
        <v>1.72</v>
      </c>
      <c r="L85" s="5">
        <v>46.54</v>
      </c>
      <c r="M85" s="5">
        <v>16.559999999999999</v>
      </c>
      <c r="N85" s="9">
        <v>-2.41</v>
      </c>
      <c r="O85" s="5">
        <v>15.83</v>
      </c>
      <c r="P85" s="5">
        <v>42.24</v>
      </c>
      <c r="Q85" s="5">
        <v>15.83</v>
      </c>
      <c r="R85" s="5">
        <v>25.76</v>
      </c>
      <c r="S85" s="5">
        <v>29.26</v>
      </c>
      <c r="T85" s="5">
        <v>2.4700000000000002</v>
      </c>
      <c r="U85" s="5">
        <v>18.63</v>
      </c>
      <c r="V85" s="5">
        <v>27.97</v>
      </c>
      <c r="W85" s="5">
        <v>37.06</v>
      </c>
      <c r="X85" s="5">
        <v>4.79</v>
      </c>
      <c r="Y85" s="5">
        <v>4.7300000000000004</v>
      </c>
      <c r="Z85" s="5">
        <v>7.46</v>
      </c>
      <c r="AA85" s="5">
        <v>8.83</v>
      </c>
      <c r="AB85" s="5">
        <v>10.47</v>
      </c>
      <c r="AC85" s="5">
        <v>10.81</v>
      </c>
      <c r="AD85" s="5">
        <v>15.35</v>
      </c>
      <c r="AF85" s="6" t="s">
        <v>175</v>
      </c>
      <c r="AG85" s="5" t="s">
        <v>176</v>
      </c>
      <c r="AH85" s="7">
        <v>92.93</v>
      </c>
      <c r="AI85" s="8">
        <v>14433.38</v>
      </c>
      <c r="AJ85" s="5"/>
      <c r="AK85" s="5">
        <v>5.27</v>
      </c>
      <c r="AL85" s="5">
        <v>3.18</v>
      </c>
      <c r="AM85" s="5">
        <v>5.18</v>
      </c>
      <c r="AN85" s="5">
        <v>2.8</v>
      </c>
      <c r="AO85" s="5">
        <v>2.85</v>
      </c>
      <c r="AP85" s="5">
        <v>46.72</v>
      </c>
      <c r="AQ85" s="5">
        <v>26.04</v>
      </c>
      <c r="AR85" s="5">
        <v>0.96</v>
      </c>
      <c r="AS85" s="5">
        <v>26.24</v>
      </c>
      <c r="AU85" s="5">
        <v>15.84</v>
      </c>
      <c r="AV85" s="5">
        <v>25.76</v>
      </c>
      <c r="AW85" s="5">
        <v>29.26</v>
      </c>
      <c r="AX85" s="5">
        <v>2.4700000000000002</v>
      </c>
      <c r="AY85" s="5"/>
      <c r="AZ85" s="5"/>
      <c r="BA85" s="5"/>
      <c r="BB85" s="5">
        <v>4.8099999999999996</v>
      </c>
      <c r="BC85" s="5">
        <v>4.83</v>
      </c>
      <c r="BD85" s="5">
        <v>7.51</v>
      </c>
      <c r="BE85" s="5">
        <v>9.02</v>
      </c>
      <c r="BF85" s="5"/>
      <c r="BG85" s="5"/>
      <c r="BH85" s="5"/>
      <c r="BJ85" s="17">
        <f t="shared" si="37"/>
        <v>0</v>
      </c>
      <c r="BK85" s="17">
        <f t="shared" si="38"/>
        <v>2.7713536261688611E-6</v>
      </c>
      <c r="BL85" s="17" t="str">
        <f t="shared" si="39"/>
        <v/>
      </c>
      <c r="BM85" s="17">
        <f t="shared" si="40"/>
        <v>-0.39658444022770389</v>
      </c>
      <c r="BN85" s="17">
        <f t="shared" si="41"/>
        <v>0</v>
      </c>
      <c r="BO85" s="17">
        <f t="shared" si="42"/>
        <v>0</v>
      </c>
      <c r="BP85" s="17">
        <f t="shared" si="43"/>
        <v>0</v>
      </c>
      <c r="BQ85" s="17">
        <f t="shared" si="44"/>
        <v>-0.39649122807017545</v>
      </c>
      <c r="BR85" s="17">
        <f t="shared" si="45"/>
        <v>-3.8527397260273914E-3</v>
      </c>
      <c r="BS85" s="17">
        <f t="shared" si="46"/>
        <v>-0.36405529953917054</v>
      </c>
      <c r="BT85" s="17">
        <f t="shared" si="47"/>
        <v>-3.510416666666667</v>
      </c>
      <c r="BU85" s="17">
        <f t="shared" si="48"/>
        <v>-0.39672256097560971</v>
      </c>
      <c r="BV85" s="17"/>
      <c r="BW85" s="17">
        <f t="shared" si="49"/>
        <v>-6.3131313131311781E-4</v>
      </c>
      <c r="BX85" s="17">
        <f t="shared" si="50"/>
        <v>0</v>
      </c>
      <c r="BY85" s="17">
        <f t="shared" si="51"/>
        <v>0</v>
      </c>
      <c r="BZ85" s="17">
        <f t="shared" si="52"/>
        <v>0</v>
      </c>
      <c r="CA85" s="17" t="str">
        <f t="shared" si="53"/>
        <v/>
      </c>
      <c r="CB85" s="17" t="str">
        <f t="shared" si="54"/>
        <v/>
      </c>
      <c r="CC85" s="17" t="str">
        <f t="shared" si="55"/>
        <v/>
      </c>
      <c r="CD85" s="17">
        <f t="shared" si="56"/>
        <v>-4.1580041580040698E-3</v>
      </c>
      <c r="CE85" s="17">
        <f t="shared" si="57"/>
        <v>-2.0703933747411935E-2</v>
      </c>
      <c r="CF85" s="17">
        <f t="shared" si="58"/>
        <v>-6.6577896138481788E-3</v>
      </c>
      <c r="CG85" s="17">
        <f t="shared" si="59"/>
        <v>-2.1064301552106375E-2</v>
      </c>
      <c r="CH85" s="17" t="str">
        <f t="shared" si="60"/>
        <v/>
      </c>
      <c r="CI85" s="17" t="str">
        <f t="shared" si="61"/>
        <v/>
      </c>
      <c r="CJ85" s="17" t="str">
        <f t="shared" si="62"/>
        <v/>
      </c>
    </row>
    <row r="86" spans="2:88" ht="15.75" hidden="1" thickBot="1" x14ac:dyDescent="0.3">
      <c r="B86" s="2" t="s">
        <v>177</v>
      </c>
      <c r="C86" s="1" t="s">
        <v>178</v>
      </c>
      <c r="D86" s="3">
        <v>45.52</v>
      </c>
      <c r="E86" s="4">
        <v>94763.54</v>
      </c>
      <c r="F86" s="1">
        <v>0.16</v>
      </c>
      <c r="G86" s="1">
        <v>5.58</v>
      </c>
      <c r="H86" s="1">
        <v>5.58</v>
      </c>
      <c r="I86" s="1">
        <v>11.98</v>
      </c>
      <c r="J86" s="1">
        <v>2.41</v>
      </c>
      <c r="K86" s="1">
        <v>1.1200000000000001</v>
      </c>
      <c r="L86" s="1">
        <v>23.94</v>
      </c>
      <c r="M86" s="1">
        <v>5.24</v>
      </c>
      <c r="N86" s="1">
        <v>5.7</v>
      </c>
      <c r="O86" s="1">
        <v>6.3</v>
      </c>
      <c r="P86" s="1">
        <v>10.29</v>
      </c>
      <c r="Q86" s="1">
        <v>6.3</v>
      </c>
      <c r="R86" s="1">
        <v>13.54</v>
      </c>
      <c r="S86" s="1">
        <v>7.23</v>
      </c>
      <c r="T86" s="1">
        <v>0.65</v>
      </c>
      <c r="U86" s="1">
        <v>1.23</v>
      </c>
      <c r="V86" s="1"/>
      <c r="W86" s="1">
        <v>6.03</v>
      </c>
      <c r="X86" s="1">
        <v>0.91</v>
      </c>
      <c r="Y86" s="1">
        <v>0.93</v>
      </c>
      <c r="Z86" s="1">
        <v>1.68</v>
      </c>
      <c r="AA86" s="1">
        <v>3.49</v>
      </c>
      <c r="AB86" s="1">
        <v>4.1100000000000003</v>
      </c>
      <c r="AC86" s="1">
        <v>4.22</v>
      </c>
      <c r="AD86" s="1">
        <v>7.77</v>
      </c>
      <c r="AF86" s="2" t="s">
        <v>177</v>
      </c>
      <c r="AG86" s="1" t="s">
        <v>178</v>
      </c>
      <c r="AH86" s="3">
        <v>45.52</v>
      </c>
      <c r="AI86" s="4">
        <v>94763.54</v>
      </c>
      <c r="AJ86" s="1">
        <v>0.16</v>
      </c>
      <c r="AK86" s="1">
        <v>5.56</v>
      </c>
      <c r="AL86" s="1">
        <v>5.58</v>
      </c>
      <c r="AM86" s="1">
        <v>11.98</v>
      </c>
      <c r="AN86" s="1">
        <v>2.41</v>
      </c>
      <c r="AO86" s="1">
        <v>1.1200000000000001</v>
      </c>
      <c r="AP86" s="1">
        <v>16.57</v>
      </c>
      <c r="AQ86" s="1">
        <v>5.23</v>
      </c>
      <c r="AR86" s="1">
        <v>9.2899999999999991</v>
      </c>
      <c r="AS86" s="1">
        <v>6.28</v>
      </c>
      <c r="AU86" s="1">
        <v>6.31</v>
      </c>
      <c r="AV86" s="1">
        <v>13.54</v>
      </c>
      <c r="AW86" s="1">
        <v>7.23</v>
      </c>
      <c r="AX86" s="1">
        <v>0.65</v>
      </c>
      <c r="AY86" s="1"/>
      <c r="AZ86" s="1"/>
      <c r="BA86" s="1">
        <v>187.26</v>
      </c>
      <c r="BB86" s="1">
        <v>0.9</v>
      </c>
      <c r="BC86" s="1">
        <v>0.92</v>
      </c>
      <c r="BD86" s="1">
        <v>1.66</v>
      </c>
      <c r="BE86" s="1">
        <v>3.47</v>
      </c>
      <c r="BF86" s="1"/>
      <c r="BG86" s="1"/>
      <c r="BH86" s="1"/>
      <c r="BJ86" s="17">
        <f t="shared" si="37"/>
        <v>0</v>
      </c>
      <c r="BK86" s="17">
        <f t="shared" si="38"/>
        <v>0</v>
      </c>
      <c r="BL86" s="17">
        <f t="shared" si="39"/>
        <v>0</v>
      </c>
      <c r="BM86" s="17">
        <f t="shared" si="40"/>
        <v>3.5971223021583568E-3</v>
      </c>
      <c r="BN86" s="17">
        <f t="shared" si="41"/>
        <v>0</v>
      </c>
      <c r="BO86" s="17">
        <f t="shared" si="42"/>
        <v>0</v>
      </c>
      <c r="BP86" s="17">
        <f t="shared" si="43"/>
        <v>0</v>
      </c>
      <c r="BQ86" s="17">
        <f t="shared" si="44"/>
        <v>0</v>
      </c>
      <c r="BR86" s="17">
        <f t="shared" si="45"/>
        <v>0.44477972238986124</v>
      </c>
      <c r="BS86" s="17">
        <f t="shared" si="46"/>
        <v>1.9120458891012976E-3</v>
      </c>
      <c r="BT86" s="17">
        <f t="shared" si="47"/>
        <v>-0.38643702906350907</v>
      </c>
      <c r="BU86" s="17">
        <f t="shared" si="48"/>
        <v>3.1847133757961104E-3</v>
      </c>
      <c r="BV86" s="17"/>
      <c r="BW86" s="17">
        <f t="shared" si="49"/>
        <v>-1.5847860538826921E-3</v>
      </c>
      <c r="BX86" s="17">
        <f t="shared" si="50"/>
        <v>0</v>
      </c>
      <c r="BY86" s="17">
        <f t="shared" si="51"/>
        <v>0</v>
      </c>
      <c r="BZ86" s="17">
        <f t="shared" si="52"/>
        <v>0</v>
      </c>
      <c r="CA86" s="17" t="str">
        <f t="shared" si="53"/>
        <v/>
      </c>
      <c r="CB86" s="17" t="str">
        <f t="shared" si="54"/>
        <v/>
      </c>
      <c r="CC86" s="17">
        <f t="shared" si="55"/>
        <v>-0.96779878244152517</v>
      </c>
      <c r="CD86" s="17">
        <f t="shared" si="56"/>
        <v>1.111111111111112E-2</v>
      </c>
      <c r="CE86" s="17">
        <f t="shared" si="57"/>
        <v>1.0869565217391313E-2</v>
      </c>
      <c r="CF86" s="17">
        <f t="shared" si="58"/>
        <v>1.2048192771084348E-2</v>
      </c>
      <c r="CG86" s="17">
        <f t="shared" si="59"/>
        <v>5.7636887608069213E-3</v>
      </c>
      <c r="CH86" s="17" t="str">
        <f t="shared" si="60"/>
        <v/>
      </c>
      <c r="CI86" s="17" t="str">
        <f t="shared" si="61"/>
        <v/>
      </c>
      <c r="CJ86" s="17" t="str">
        <f t="shared" si="62"/>
        <v/>
      </c>
    </row>
    <row r="87" spans="2:88" ht="15.75" hidden="1" thickBot="1" x14ac:dyDescent="0.3">
      <c r="B87" s="6" t="s">
        <v>179</v>
      </c>
      <c r="C87" s="5" t="s">
        <v>180</v>
      </c>
      <c r="D87" s="7">
        <v>33.28</v>
      </c>
      <c r="E87" s="8">
        <v>16209.89</v>
      </c>
      <c r="F87" s="5">
        <v>0.05</v>
      </c>
      <c r="G87" s="5">
        <v>0.55000000000000004</v>
      </c>
      <c r="H87" s="5">
        <v>0.55000000000000004</v>
      </c>
      <c r="I87" s="5">
        <v>1.95</v>
      </c>
      <c r="J87" s="5">
        <v>1.47</v>
      </c>
      <c r="K87" s="5">
        <v>0.51</v>
      </c>
      <c r="L87" s="5">
        <v>302.33</v>
      </c>
      <c r="M87" s="5">
        <v>11.74</v>
      </c>
      <c r="N87" s="5">
        <v>3.26</v>
      </c>
      <c r="O87" s="5">
        <v>21.2</v>
      </c>
      <c r="P87" s="5">
        <v>20.7</v>
      </c>
      <c r="Q87" s="5">
        <v>21.2</v>
      </c>
      <c r="R87" s="5">
        <v>15.2</v>
      </c>
      <c r="S87" s="5">
        <v>14.66</v>
      </c>
      <c r="T87" s="5"/>
      <c r="U87" s="5">
        <v>13.79</v>
      </c>
      <c r="V87" s="5">
        <v>33.880000000000003</v>
      </c>
      <c r="W87" s="5">
        <v>66.849999999999994</v>
      </c>
      <c r="X87" s="5">
        <v>1.59</v>
      </c>
      <c r="Y87" s="5">
        <v>1.57</v>
      </c>
      <c r="Z87" s="5">
        <v>1.65</v>
      </c>
      <c r="AA87" s="5">
        <v>2.46</v>
      </c>
      <c r="AB87" s="5">
        <v>13.34</v>
      </c>
      <c r="AC87" s="5">
        <v>14.04</v>
      </c>
      <c r="AD87" s="5">
        <v>15.87</v>
      </c>
      <c r="AF87" s="6" t="s">
        <v>179</v>
      </c>
      <c r="AG87" s="5" t="s">
        <v>180</v>
      </c>
      <c r="AH87" s="7">
        <v>33.28</v>
      </c>
      <c r="AI87" s="8">
        <v>16209.9</v>
      </c>
      <c r="AJ87" s="5">
        <v>0.06</v>
      </c>
      <c r="AK87" s="5">
        <v>1.64</v>
      </c>
      <c r="AL87" s="5">
        <v>0.54</v>
      </c>
      <c r="AM87" s="5">
        <v>1.95</v>
      </c>
      <c r="AN87" s="5">
        <v>1.47</v>
      </c>
      <c r="AO87" s="5">
        <v>1.3</v>
      </c>
      <c r="AP87" s="5">
        <v>20.48</v>
      </c>
      <c r="AQ87" s="5">
        <v>8.92</v>
      </c>
      <c r="AR87" s="5">
        <v>63.98</v>
      </c>
      <c r="AS87" s="5">
        <v>16.32</v>
      </c>
      <c r="AU87" s="5">
        <v>21.23</v>
      </c>
      <c r="AV87" s="5">
        <v>15.2</v>
      </c>
      <c r="AW87" s="5">
        <v>14.66</v>
      </c>
      <c r="AX87" s="5"/>
      <c r="AY87" s="5">
        <v>13.79</v>
      </c>
      <c r="AZ87" s="5">
        <v>33.880000000000003</v>
      </c>
      <c r="BA87" s="5">
        <v>66.849999999999994</v>
      </c>
      <c r="BB87" s="5">
        <v>1.59</v>
      </c>
      <c r="BC87" s="5">
        <v>1.57</v>
      </c>
      <c r="BD87" s="5">
        <v>1.65</v>
      </c>
      <c r="BE87" s="5">
        <v>2.46</v>
      </c>
      <c r="BF87" s="5"/>
      <c r="BG87" s="5"/>
      <c r="BH87" s="5"/>
      <c r="BJ87" s="17">
        <f t="shared" si="37"/>
        <v>0</v>
      </c>
      <c r="BK87" s="17">
        <f t="shared" si="38"/>
        <v>-6.1690695193790697E-7</v>
      </c>
      <c r="BL87" s="17">
        <f t="shared" si="39"/>
        <v>-0.1666666666666666</v>
      </c>
      <c r="BM87" s="17">
        <f t="shared" si="40"/>
        <v>-0.66463414634146334</v>
      </c>
      <c r="BN87" s="17">
        <f t="shared" si="41"/>
        <v>1.8518518518518535E-2</v>
      </c>
      <c r="BO87" s="17">
        <f t="shared" si="42"/>
        <v>0</v>
      </c>
      <c r="BP87" s="17">
        <f t="shared" si="43"/>
        <v>0</v>
      </c>
      <c r="BQ87" s="17">
        <f t="shared" si="44"/>
        <v>-0.60769230769230775</v>
      </c>
      <c r="BR87" s="17">
        <f t="shared" si="45"/>
        <v>13.762207031249998</v>
      </c>
      <c r="BS87" s="17">
        <f t="shared" si="46"/>
        <v>0.31614349775784756</v>
      </c>
      <c r="BT87" s="17">
        <f t="shared" si="47"/>
        <v>-0.9490465770553298</v>
      </c>
      <c r="BU87" s="17">
        <f t="shared" si="48"/>
        <v>0.29901960784313719</v>
      </c>
      <c r="BV87" s="17"/>
      <c r="BW87" s="17">
        <f t="shared" si="49"/>
        <v>-1.4130946773434356E-3</v>
      </c>
      <c r="BX87" s="17">
        <f t="shared" si="50"/>
        <v>0</v>
      </c>
      <c r="BY87" s="17">
        <f t="shared" si="51"/>
        <v>0</v>
      </c>
      <c r="BZ87" s="17" t="str">
        <f t="shared" si="52"/>
        <v/>
      </c>
      <c r="CA87" s="17">
        <f t="shared" si="53"/>
        <v>0</v>
      </c>
      <c r="CB87" s="17">
        <f t="shared" si="54"/>
        <v>0</v>
      </c>
      <c r="CC87" s="17">
        <f t="shared" si="55"/>
        <v>0</v>
      </c>
      <c r="CD87" s="17">
        <f t="shared" si="56"/>
        <v>0</v>
      </c>
      <c r="CE87" s="17">
        <f t="shared" si="57"/>
        <v>0</v>
      </c>
      <c r="CF87" s="17">
        <f t="shared" si="58"/>
        <v>0</v>
      </c>
      <c r="CG87" s="17">
        <f t="shared" si="59"/>
        <v>0</v>
      </c>
      <c r="CH87" s="17" t="str">
        <f t="shared" si="60"/>
        <v/>
      </c>
      <c r="CI87" s="17" t="str">
        <f t="shared" si="61"/>
        <v/>
      </c>
      <c r="CJ87" s="17" t="str">
        <f t="shared" si="62"/>
        <v/>
      </c>
    </row>
    <row r="88" spans="2:88" ht="15.75" hidden="1" thickBot="1" x14ac:dyDescent="0.3">
      <c r="B88" s="2" t="s">
        <v>181</v>
      </c>
      <c r="C88" s="1" t="s">
        <v>182</v>
      </c>
      <c r="D88" s="3">
        <v>47.42</v>
      </c>
      <c r="E88" s="4">
        <v>13846.64</v>
      </c>
      <c r="F88" s="11">
        <v>-0.3</v>
      </c>
      <c r="G88" s="1"/>
      <c r="H88" s="1"/>
      <c r="I88" s="1">
        <v>1.58</v>
      </c>
      <c r="J88" s="1">
        <v>0.92</v>
      </c>
      <c r="K88" s="1"/>
      <c r="L88" s="1">
        <v>471</v>
      </c>
      <c r="M88" s="1">
        <v>9.11</v>
      </c>
      <c r="N88" s="1"/>
      <c r="O88" s="1"/>
      <c r="P88" s="1"/>
      <c r="Q88" s="1"/>
      <c r="R88" s="1">
        <v>9.07</v>
      </c>
      <c r="S88" s="1">
        <v>8.61</v>
      </c>
      <c r="T88" s="1"/>
      <c r="U88" s="1">
        <v>7.33</v>
      </c>
      <c r="V88" s="1">
        <v>12.7</v>
      </c>
      <c r="W88" s="1">
        <v>12.95</v>
      </c>
      <c r="X88" s="1">
        <v>0.09</v>
      </c>
      <c r="Y88" s="1">
        <v>0.09</v>
      </c>
      <c r="Z88" s="1">
        <v>0.1</v>
      </c>
      <c r="AA88" s="1">
        <v>0.14000000000000001</v>
      </c>
      <c r="AB88" s="1">
        <v>7.8</v>
      </c>
      <c r="AC88" s="1"/>
      <c r="AD88" s="1">
        <v>15.28</v>
      </c>
      <c r="AF88" s="2" t="s">
        <v>181</v>
      </c>
      <c r="AG88" s="1" t="s">
        <v>182</v>
      </c>
      <c r="AH88" s="3">
        <v>47.42</v>
      </c>
      <c r="AI88" s="4">
        <v>13846.64</v>
      </c>
      <c r="AJ88" s="1">
        <v>0</v>
      </c>
      <c r="AK88" s="1">
        <v>0.28000000000000003</v>
      </c>
      <c r="AL88" s="1"/>
      <c r="AM88" s="1">
        <v>1.58</v>
      </c>
      <c r="AN88" s="1">
        <v>0.92</v>
      </c>
      <c r="AO88" s="1">
        <v>0.28000000000000003</v>
      </c>
      <c r="AP88" s="1">
        <v>575.69000000000005</v>
      </c>
      <c r="AQ88" s="1">
        <v>7.26</v>
      </c>
      <c r="AR88" s="1">
        <v>90.87</v>
      </c>
      <c r="AS88" s="1">
        <v>523.78</v>
      </c>
      <c r="AU88" s="1"/>
      <c r="AV88" s="1">
        <v>9.07</v>
      </c>
      <c r="AW88" s="1">
        <v>8.61</v>
      </c>
      <c r="AX88" s="1"/>
      <c r="AY88" s="1">
        <v>7.33</v>
      </c>
      <c r="AZ88" s="1">
        <v>12.7</v>
      </c>
      <c r="BA88" s="1">
        <v>13.11</v>
      </c>
      <c r="BB88" s="1">
        <v>0.09</v>
      </c>
      <c r="BC88" s="1">
        <v>0.09</v>
      </c>
      <c r="BD88" s="1">
        <v>0.1</v>
      </c>
      <c r="BE88" s="1">
        <v>0.14000000000000001</v>
      </c>
      <c r="BF88" s="1"/>
      <c r="BG88" s="1"/>
      <c r="BH88" s="1"/>
      <c r="BJ88" s="17">
        <f t="shared" si="37"/>
        <v>0</v>
      </c>
      <c r="BK88" s="17">
        <f t="shared" si="38"/>
        <v>0</v>
      </c>
      <c r="BL88" s="17">
        <f>IF(AJ88=0,0,IF(F88="","",(IF(AJ88="","",(F88-AJ88)/AJ88))))</f>
        <v>0</v>
      </c>
      <c r="BM88" s="17" t="str">
        <f t="shared" si="40"/>
        <v/>
      </c>
      <c r="BN88" s="17" t="str">
        <f t="shared" si="41"/>
        <v/>
      </c>
      <c r="BO88" s="17">
        <f t="shared" si="42"/>
        <v>0</v>
      </c>
      <c r="BP88" s="17">
        <f t="shared" si="43"/>
        <v>0</v>
      </c>
      <c r="BQ88" s="17" t="str">
        <f t="shared" si="44"/>
        <v/>
      </c>
      <c r="BR88" s="17">
        <f t="shared" si="45"/>
        <v>-0.1818513436050653</v>
      </c>
      <c r="BS88" s="17">
        <f t="shared" si="46"/>
        <v>0.25482093663911842</v>
      </c>
      <c r="BT88" s="17" t="str">
        <f t="shared" si="47"/>
        <v/>
      </c>
      <c r="BU88" s="17" t="str">
        <f t="shared" si="48"/>
        <v/>
      </c>
      <c r="BV88" s="17"/>
      <c r="BW88" s="17" t="str">
        <f t="shared" si="49"/>
        <v/>
      </c>
      <c r="BX88" s="17">
        <f t="shared" si="50"/>
        <v>0</v>
      </c>
      <c r="BY88" s="17">
        <f t="shared" si="51"/>
        <v>0</v>
      </c>
      <c r="BZ88" s="17" t="str">
        <f t="shared" si="52"/>
        <v/>
      </c>
      <c r="CA88" s="17">
        <f t="shared" si="53"/>
        <v>0</v>
      </c>
      <c r="CB88" s="17">
        <f t="shared" si="54"/>
        <v>0</v>
      </c>
      <c r="CC88" s="17">
        <f t="shared" si="55"/>
        <v>-1.2204424103737616E-2</v>
      </c>
      <c r="CD88" s="17">
        <f t="shared" si="56"/>
        <v>0</v>
      </c>
      <c r="CE88" s="17">
        <f t="shared" si="57"/>
        <v>0</v>
      </c>
      <c r="CF88" s="17">
        <f t="shared" si="58"/>
        <v>0</v>
      </c>
      <c r="CG88" s="17">
        <f t="shared" si="59"/>
        <v>0</v>
      </c>
      <c r="CH88" s="17" t="str">
        <f t="shared" si="60"/>
        <v/>
      </c>
      <c r="CI88" s="17" t="str">
        <f t="shared" si="61"/>
        <v/>
      </c>
      <c r="CJ88" s="17" t="str">
        <f t="shared" si="62"/>
        <v/>
      </c>
    </row>
    <row r="89" spans="2:88" ht="15.75" hidden="1" thickBot="1" x14ac:dyDescent="0.3">
      <c r="B89" s="6" t="s">
        <v>183</v>
      </c>
      <c r="C89" s="5" t="s">
        <v>184</v>
      </c>
      <c r="D89" s="7">
        <v>16.77</v>
      </c>
      <c r="E89" s="8">
        <v>14525.49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>
        <v>12.43</v>
      </c>
      <c r="S89" s="5">
        <v>10.09</v>
      </c>
      <c r="T89" s="5">
        <v>4.67</v>
      </c>
      <c r="U89" s="5"/>
      <c r="V89" s="5">
        <v>8.32</v>
      </c>
      <c r="W89" s="5"/>
      <c r="X89" s="5">
        <v>0.2</v>
      </c>
      <c r="Y89" s="5"/>
      <c r="Z89" s="5"/>
      <c r="AA89" s="5"/>
      <c r="AB89" s="5"/>
      <c r="AC89" s="5">
        <v>5.88</v>
      </c>
      <c r="AD89" s="5"/>
      <c r="AF89" s="6" t="s">
        <v>183</v>
      </c>
      <c r="AG89" s="5" t="s">
        <v>184</v>
      </c>
      <c r="AH89" s="7">
        <v>16.77</v>
      </c>
      <c r="AI89" s="8">
        <v>14525.49</v>
      </c>
      <c r="AJ89" s="5"/>
      <c r="AK89" s="5"/>
      <c r="AL89" s="5"/>
      <c r="AM89" s="5"/>
      <c r="AN89" s="5"/>
      <c r="AO89" s="5"/>
      <c r="AP89" s="5"/>
      <c r="AQ89" s="5"/>
      <c r="AR89" s="5"/>
      <c r="AS89" s="5"/>
      <c r="AU89" s="5"/>
      <c r="AV89" s="5">
        <v>12.43</v>
      </c>
      <c r="AW89" s="5">
        <v>10.09</v>
      </c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J89" s="17">
        <f t="shared" si="37"/>
        <v>0</v>
      </c>
      <c r="BK89" s="17">
        <f t="shared" si="38"/>
        <v>0</v>
      </c>
      <c r="BL89" s="17" t="str">
        <f>IF(AJ89=0,"",IF(F89="","",(IF(AJ89="","",(F89-AJ89)/AJ89))))</f>
        <v/>
      </c>
      <c r="BM89" s="17" t="str">
        <f t="shared" si="40"/>
        <v/>
      </c>
      <c r="BN89" s="17" t="str">
        <f t="shared" si="41"/>
        <v/>
      </c>
      <c r="BO89" s="17" t="str">
        <f t="shared" si="42"/>
        <v/>
      </c>
      <c r="BP89" s="17" t="str">
        <f t="shared" si="43"/>
        <v/>
      </c>
      <c r="BQ89" s="17" t="str">
        <f t="shared" si="44"/>
        <v/>
      </c>
      <c r="BR89" s="17" t="str">
        <f t="shared" si="45"/>
        <v/>
      </c>
      <c r="BS89" s="17" t="str">
        <f t="shared" si="46"/>
        <v/>
      </c>
      <c r="BT89" s="17" t="str">
        <f t="shared" si="47"/>
        <v/>
      </c>
      <c r="BU89" s="17" t="str">
        <f t="shared" si="48"/>
        <v/>
      </c>
      <c r="BV89" s="17"/>
      <c r="BW89" s="17" t="str">
        <f t="shared" si="49"/>
        <v/>
      </c>
      <c r="BX89" s="17">
        <f t="shared" si="50"/>
        <v>0</v>
      </c>
      <c r="BY89" s="17">
        <f t="shared" si="51"/>
        <v>0</v>
      </c>
      <c r="BZ89" s="17" t="str">
        <f t="shared" si="52"/>
        <v/>
      </c>
      <c r="CA89" s="17" t="str">
        <f t="shared" si="53"/>
        <v/>
      </c>
      <c r="CB89" s="17" t="str">
        <f t="shared" si="54"/>
        <v/>
      </c>
      <c r="CC89" s="17" t="str">
        <f t="shared" si="55"/>
        <v/>
      </c>
      <c r="CD89" s="17" t="str">
        <f t="shared" si="56"/>
        <v/>
      </c>
      <c r="CE89" s="17" t="str">
        <f t="shared" si="57"/>
        <v/>
      </c>
      <c r="CF89" s="17" t="str">
        <f t="shared" si="58"/>
        <v/>
      </c>
      <c r="CG89" s="17" t="str">
        <f t="shared" si="59"/>
        <v/>
      </c>
      <c r="CH89" s="17" t="str">
        <f t="shared" si="60"/>
        <v/>
      </c>
      <c r="CI89" s="17" t="str">
        <f t="shared" si="61"/>
        <v/>
      </c>
      <c r="CJ89" s="17" t="str">
        <f t="shared" si="62"/>
        <v/>
      </c>
    </row>
    <row r="90" spans="2:88" ht="15.75" hidden="1" thickBot="1" x14ac:dyDescent="0.3">
      <c r="B90" s="2" t="s">
        <v>185</v>
      </c>
      <c r="C90" s="1" t="s">
        <v>186</v>
      </c>
      <c r="D90" s="3">
        <v>110.88</v>
      </c>
      <c r="E90" s="4">
        <v>60993.2</v>
      </c>
      <c r="F90" s="1">
        <v>0.09</v>
      </c>
      <c r="G90" s="1">
        <v>1.22</v>
      </c>
      <c r="H90" s="1">
        <v>1.22</v>
      </c>
      <c r="I90" s="1">
        <v>2.37</v>
      </c>
      <c r="J90" s="1">
        <v>1.71</v>
      </c>
      <c r="K90" s="1">
        <v>0.88</v>
      </c>
      <c r="L90" s="1">
        <v>831.4</v>
      </c>
      <c r="M90" s="1">
        <v>10.83</v>
      </c>
      <c r="N90" s="1">
        <v>0.11</v>
      </c>
      <c r="O90" s="1">
        <v>11.75</v>
      </c>
      <c r="P90" s="1">
        <v>12.96</v>
      </c>
      <c r="Q90" s="1">
        <v>11.75</v>
      </c>
      <c r="R90" s="1">
        <v>22.95</v>
      </c>
      <c r="S90" s="1">
        <v>15.94</v>
      </c>
      <c r="T90" s="1">
        <v>9.2899999999999991</v>
      </c>
      <c r="U90" s="12">
        <v>1014.95</v>
      </c>
      <c r="V90" s="1">
        <v>29.87</v>
      </c>
      <c r="W90" s="1">
        <v>48.32</v>
      </c>
      <c r="X90" s="1">
        <v>1.43</v>
      </c>
      <c r="Y90" s="1">
        <v>1.2</v>
      </c>
      <c r="Z90" s="1">
        <v>1.45</v>
      </c>
      <c r="AA90" s="1">
        <v>1.68</v>
      </c>
      <c r="AB90" s="1">
        <v>8.92</v>
      </c>
      <c r="AC90" s="1">
        <v>7.78</v>
      </c>
      <c r="AD90" s="1">
        <v>9.17</v>
      </c>
      <c r="AF90" s="2" t="s">
        <v>185</v>
      </c>
      <c r="AG90" s="1" t="s">
        <v>186</v>
      </c>
      <c r="AH90" s="3">
        <v>110.88</v>
      </c>
      <c r="AI90" s="4">
        <v>60993.16</v>
      </c>
      <c r="AJ90" s="1"/>
      <c r="AK90" s="1">
        <v>1.04</v>
      </c>
      <c r="AL90" s="1">
        <v>1.21</v>
      </c>
      <c r="AM90" s="1">
        <v>2.37</v>
      </c>
      <c r="AN90" s="1">
        <v>1.71</v>
      </c>
      <c r="AO90" s="1">
        <v>0.75</v>
      </c>
      <c r="AP90" s="1">
        <v>62.47</v>
      </c>
      <c r="AQ90" s="1">
        <v>10.19</v>
      </c>
      <c r="AR90" s="11">
        <v>-0.23</v>
      </c>
      <c r="AS90" s="1">
        <v>10.07</v>
      </c>
      <c r="AU90" s="1">
        <v>11.74</v>
      </c>
      <c r="AV90" s="1">
        <v>22.95</v>
      </c>
      <c r="AW90" s="1">
        <v>15.94</v>
      </c>
      <c r="AX90" s="1">
        <v>9.2899999999999991</v>
      </c>
      <c r="AY90" s="12">
        <v>1014.95</v>
      </c>
      <c r="AZ90" s="1">
        <v>29.87</v>
      </c>
      <c r="BA90" s="1">
        <v>39.07</v>
      </c>
      <c r="BB90" s="1">
        <v>1.43</v>
      </c>
      <c r="BC90" s="1">
        <v>1.2</v>
      </c>
      <c r="BD90" s="1">
        <v>1.45</v>
      </c>
      <c r="BE90" s="1">
        <v>1.68</v>
      </c>
      <c r="BF90" s="1"/>
      <c r="BG90" s="1"/>
      <c r="BH90" s="1"/>
      <c r="BJ90" s="17">
        <f t="shared" si="37"/>
        <v>0</v>
      </c>
      <c r="BK90" s="17">
        <f t="shared" si="38"/>
        <v>6.5581124168016803E-7</v>
      </c>
      <c r="BL90" s="17" t="str">
        <f t="shared" si="39"/>
        <v/>
      </c>
      <c r="BM90" s="17">
        <f t="shared" si="40"/>
        <v>0.17307692307692302</v>
      </c>
      <c r="BN90" s="17">
        <f t="shared" si="41"/>
        <v>8.2644628099173625E-3</v>
      </c>
      <c r="BO90" s="17">
        <f t="shared" si="42"/>
        <v>0</v>
      </c>
      <c r="BP90" s="17">
        <f t="shared" si="43"/>
        <v>0</v>
      </c>
      <c r="BQ90" s="17">
        <f t="shared" si="44"/>
        <v>0.17333333333333334</v>
      </c>
      <c r="BR90" s="17">
        <f t="shared" si="45"/>
        <v>12.308788218344805</v>
      </c>
      <c r="BS90" s="17">
        <f t="shared" si="46"/>
        <v>6.2806673209028524E-2</v>
      </c>
      <c r="BT90" s="17">
        <f t="shared" si="47"/>
        <v>-1.4782608695652175</v>
      </c>
      <c r="BU90" s="17">
        <f t="shared" si="48"/>
        <v>0.16683217477656401</v>
      </c>
      <c r="BV90" s="17"/>
      <c r="BW90" s="17">
        <f t="shared" si="49"/>
        <v>8.5178875638839747E-4</v>
      </c>
      <c r="BX90" s="17">
        <f t="shared" si="50"/>
        <v>0</v>
      </c>
      <c r="BY90" s="17">
        <f t="shared" si="51"/>
        <v>0</v>
      </c>
      <c r="BZ90" s="17">
        <f t="shared" si="52"/>
        <v>0</v>
      </c>
      <c r="CA90" s="17">
        <f t="shared" si="53"/>
        <v>0</v>
      </c>
      <c r="CB90" s="17">
        <f t="shared" si="54"/>
        <v>0</v>
      </c>
      <c r="CC90" s="17">
        <f t="shared" si="55"/>
        <v>0.23675454312771949</v>
      </c>
      <c r="CD90" s="17">
        <f t="shared" si="56"/>
        <v>0</v>
      </c>
      <c r="CE90" s="17">
        <f t="shared" si="57"/>
        <v>0</v>
      </c>
      <c r="CF90" s="17">
        <f t="shared" si="58"/>
        <v>0</v>
      </c>
      <c r="CG90" s="17">
        <f t="shared" si="59"/>
        <v>0</v>
      </c>
      <c r="CH90" s="17" t="str">
        <f t="shared" si="60"/>
        <v/>
      </c>
      <c r="CI90" s="17" t="str">
        <f t="shared" si="61"/>
        <v/>
      </c>
      <c r="CJ90" s="17" t="str">
        <f t="shared" si="62"/>
        <v/>
      </c>
    </row>
    <row r="91" spans="2:88" ht="15.75" hidden="1" thickBot="1" x14ac:dyDescent="0.3">
      <c r="B91" s="6" t="s">
        <v>187</v>
      </c>
      <c r="C91" s="5" t="s">
        <v>188</v>
      </c>
      <c r="D91" s="7">
        <v>101.59</v>
      </c>
      <c r="E91" s="8">
        <v>45854.47</v>
      </c>
      <c r="F91" s="5">
        <v>0.08</v>
      </c>
      <c r="G91" s="5">
        <v>0.57999999999999996</v>
      </c>
      <c r="H91" s="5">
        <v>0.57999999999999996</v>
      </c>
      <c r="I91" s="5">
        <v>1.68</v>
      </c>
      <c r="J91" s="5">
        <v>1.1399999999999999</v>
      </c>
      <c r="K91" s="5">
        <v>0.51</v>
      </c>
      <c r="L91" s="5">
        <v>20.440000000000001</v>
      </c>
      <c r="M91" s="5">
        <v>11.39</v>
      </c>
      <c r="N91" s="5">
        <v>14.49</v>
      </c>
      <c r="O91" s="5">
        <v>12.7</v>
      </c>
      <c r="P91" s="5">
        <v>17.25</v>
      </c>
      <c r="Q91" s="5">
        <v>12.7</v>
      </c>
      <c r="R91" s="5">
        <v>10.45</v>
      </c>
      <c r="S91" s="5">
        <v>9.23</v>
      </c>
      <c r="T91" s="5">
        <v>1.49</v>
      </c>
      <c r="U91" s="5">
        <v>8.3800000000000008</v>
      </c>
      <c r="V91" s="5">
        <v>8.59</v>
      </c>
      <c r="W91" s="5">
        <v>16.22</v>
      </c>
      <c r="X91" s="5">
        <v>1.48</v>
      </c>
      <c r="Y91" s="5">
        <v>1.35</v>
      </c>
      <c r="Z91" s="5">
        <v>2.06</v>
      </c>
      <c r="AA91" s="5">
        <v>1.78</v>
      </c>
      <c r="AB91" s="5">
        <v>35.4</v>
      </c>
      <c r="AC91" s="5">
        <v>11.64</v>
      </c>
      <c r="AD91" s="5">
        <v>15.63</v>
      </c>
      <c r="AF91" s="6" t="s">
        <v>187</v>
      </c>
      <c r="AG91" s="5" t="s">
        <v>188</v>
      </c>
      <c r="AH91" s="7">
        <v>101.59</v>
      </c>
      <c r="AI91" s="8">
        <v>45854.45</v>
      </c>
      <c r="AJ91" s="5">
        <v>0.08</v>
      </c>
      <c r="AK91" s="5">
        <v>0.6</v>
      </c>
      <c r="AL91" s="5">
        <v>0.59</v>
      </c>
      <c r="AM91" s="5">
        <v>1.68</v>
      </c>
      <c r="AN91" s="5">
        <v>1.1399999999999999</v>
      </c>
      <c r="AO91" s="5">
        <v>0.53</v>
      </c>
      <c r="AP91" s="5">
        <v>19.38</v>
      </c>
      <c r="AQ91" s="5">
        <v>11.17</v>
      </c>
      <c r="AR91" s="5">
        <v>16.62</v>
      </c>
      <c r="AS91" s="5">
        <v>12.53</v>
      </c>
      <c r="AU91" s="5">
        <v>12.69</v>
      </c>
      <c r="AV91" s="5">
        <v>10.45</v>
      </c>
      <c r="AW91" s="5">
        <v>9.23</v>
      </c>
      <c r="AX91" s="5">
        <v>1.47</v>
      </c>
      <c r="AY91" s="5">
        <v>7.26</v>
      </c>
      <c r="AZ91" s="5"/>
      <c r="BA91" s="5">
        <v>11.06</v>
      </c>
      <c r="BB91" s="5">
        <v>1.51</v>
      </c>
      <c r="BC91" s="5">
        <v>1.36</v>
      </c>
      <c r="BD91" s="5">
        <v>2.0499999999999998</v>
      </c>
      <c r="BE91" s="5">
        <v>1.77</v>
      </c>
      <c r="BF91" s="5"/>
      <c r="BG91" s="5"/>
      <c r="BH91" s="5"/>
      <c r="BJ91" s="17">
        <f t="shared" si="37"/>
        <v>0</v>
      </c>
      <c r="BK91" s="17">
        <f t="shared" si="38"/>
        <v>4.3616268440848244E-7</v>
      </c>
      <c r="BL91" s="17">
        <f t="shared" si="39"/>
        <v>0</v>
      </c>
      <c r="BM91" s="17">
        <f t="shared" si="40"/>
        <v>-3.3333333333333368E-2</v>
      </c>
      <c r="BN91" s="17">
        <f t="shared" si="41"/>
        <v>-1.6949152542372899E-2</v>
      </c>
      <c r="BO91" s="17">
        <f t="shared" si="42"/>
        <v>0</v>
      </c>
      <c r="BP91" s="17">
        <f t="shared" si="43"/>
        <v>0</v>
      </c>
      <c r="BQ91" s="17">
        <f t="shared" si="44"/>
        <v>-3.7735849056603807E-2</v>
      </c>
      <c r="BR91" s="17">
        <f t="shared" si="45"/>
        <v>5.4695562435500639E-2</v>
      </c>
      <c r="BS91" s="17">
        <f t="shared" si="46"/>
        <v>1.9695613249776242E-2</v>
      </c>
      <c r="BT91" s="17">
        <f t="shared" si="47"/>
        <v>-0.12815884476534301</v>
      </c>
      <c r="BU91" s="17">
        <f t="shared" si="48"/>
        <v>1.3567438148443731E-2</v>
      </c>
      <c r="BV91" s="17"/>
      <c r="BW91" s="17">
        <f t="shared" si="49"/>
        <v>7.8802206461779255E-4</v>
      </c>
      <c r="BX91" s="17">
        <f t="shared" si="50"/>
        <v>0</v>
      </c>
      <c r="BY91" s="17">
        <f t="shared" si="51"/>
        <v>0</v>
      </c>
      <c r="BZ91" s="17">
        <f t="shared" si="52"/>
        <v>1.360544217687076E-2</v>
      </c>
      <c r="CA91" s="17">
        <f t="shared" si="53"/>
        <v>0.15426997245179078</v>
      </c>
      <c r="CB91" s="17" t="str">
        <f t="shared" si="54"/>
        <v/>
      </c>
      <c r="CC91" s="17">
        <f t="shared" si="55"/>
        <v>0.46654611211573221</v>
      </c>
      <c r="CD91" s="17">
        <f t="shared" si="56"/>
        <v>-1.986754966887419E-2</v>
      </c>
      <c r="CE91" s="17">
        <f t="shared" si="57"/>
        <v>-7.3529411764705942E-3</v>
      </c>
      <c r="CF91" s="17">
        <f t="shared" si="58"/>
        <v>4.8780487804879176E-3</v>
      </c>
      <c r="CG91" s="17">
        <f t="shared" si="59"/>
        <v>5.649717514124299E-3</v>
      </c>
      <c r="CH91" s="17" t="str">
        <f t="shared" si="60"/>
        <v/>
      </c>
      <c r="CI91" s="17" t="str">
        <f t="shared" si="61"/>
        <v/>
      </c>
      <c r="CJ91" s="17" t="str">
        <f t="shared" si="62"/>
        <v/>
      </c>
    </row>
    <row r="92" spans="2:88" ht="15.75" hidden="1" thickBot="1" x14ac:dyDescent="0.3">
      <c r="B92" s="2" t="s">
        <v>189</v>
      </c>
      <c r="C92" s="1" t="s">
        <v>190</v>
      </c>
      <c r="D92" s="3">
        <v>94.01</v>
      </c>
      <c r="E92" s="4">
        <v>10402.86</v>
      </c>
      <c r="F92" s="1">
        <v>0.04</v>
      </c>
      <c r="G92" s="1">
        <v>1.32</v>
      </c>
      <c r="H92" s="1">
        <v>1.32</v>
      </c>
      <c r="I92" s="1">
        <v>4.97</v>
      </c>
      <c r="J92" s="1">
        <v>3.48</v>
      </c>
      <c r="K92" s="1">
        <v>1.22</v>
      </c>
      <c r="L92" s="1">
        <v>73.040000000000006</v>
      </c>
      <c r="M92" s="1">
        <v>19.47</v>
      </c>
      <c r="N92" s="1">
        <v>8.5299999999999994</v>
      </c>
      <c r="O92" s="1">
        <v>24.04</v>
      </c>
      <c r="P92" s="1">
        <v>26.86</v>
      </c>
      <c r="Q92" s="1">
        <v>24.04</v>
      </c>
      <c r="R92" s="1">
        <v>17.86</v>
      </c>
      <c r="S92" s="1">
        <v>18.32</v>
      </c>
      <c r="T92" s="1"/>
      <c r="U92" s="1"/>
      <c r="V92" s="1"/>
      <c r="W92" s="1">
        <v>30.61</v>
      </c>
      <c r="X92" s="1">
        <v>2.81</v>
      </c>
      <c r="Y92" s="1">
        <v>3.69</v>
      </c>
      <c r="Z92" s="1">
        <v>4.07</v>
      </c>
      <c r="AA92" s="1">
        <v>4.05</v>
      </c>
      <c r="AB92" s="1"/>
      <c r="AC92" s="1"/>
      <c r="AD92" s="1">
        <v>17.84</v>
      </c>
      <c r="AF92" s="2" t="s">
        <v>189</v>
      </c>
      <c r="AG92" s="1" t="s">
        <v>190</v>
      </c>
      <c r="AH92" s="3">
        <v>94.01</v>
      </c>
      <c r="AI92" s="4">
        <v>10314.76</v>
      </c>
      <c r="AJ92" s="1">
        <v>0.04</v>
      </c>
      <c r="AK92" s="1">
        <v>1.74</v>
      </c>
      <c r="AL92" s="1">
        <v>1.33</v>
      </c>
      <c r="AM92" s="1">
        <v>4.97</v>
      </c>
      <c r="AN92" s="1">
        <v>3.48</v>
      </c>
      <c r="AO92" s="1">
        <v>1.56</v>
      </c>
      <c r="AP92" s="1">
        <v>55.77</v>
      </c>
      <c r="AQ92" s="1">
        <v>18.670000000000002</v>
      </c>
      <c r="AR92" s="1">
        <v>9.69</v>
      </c>
      <c r="AS92" s="1">
        <v>22.26</v>
      </c>
      <c r="AU92" s="1">
        <v>23.97</v>
      </c>
      <c r="AV92" s="1">
        <v>17.86</v>
      </c>
      <c r="AW92" s="1">
        <v>18.32</v>
      </c>
      <c r="AX92" s="1"/>
      <c r="AY92" s="1">
        <v>22.99</v>
      </c>
      <c r="AZ92" s="1">
        <v>21.53</v>
      </c>
      <c r="BA92" s="1">
        <v>30.61</v>
      </c>
      <c r="BB92" s="1">
        <v>2.81</v>
      </c>
      <c r="BC92" s="1">
        <v>3.69</v>
      </c>
      <c r="BD92" s="1">
        <v>4.07</v>
      </c>
      <c r="BE92" s="1">
        <v>4.05</v>
      </c>
      <c r="BF92" s="1"/>
      <c r="BG92" s="1"/>
      <c r="BH92" s="1"/>
      <c r="BJ92" s="17">
        <f t="shared" si="37"/>
        <v>0</v>
      </c>
      <c r="BK92" s="17">
        <f t="shared" si="38"/>
        <v>8.5411584952049639E-3</v>
      </c>
      <c r="BL92" s="17">
        <f t="shared" si="39"/>
        <v>0</v>
      </c>
      <c r="BM92" s="17">
        <f t="shared" si="40"/>
        <v>-0.24137931034482754</v>
      </c>
      <c r="BN92" s="17">
        <f t="shared" si="41"/>
        <v>-7.5187969924812095E-3</v>
      </c>
      <c r="BO92" s="17">
        <f t="shared" si="42"/>
        <v>0</v>
      </c>
      <c r="BP92" s="17">
        <f t="shared" si="43"/>
        <v>0</v>
      </c>
      <c r="BQ92" s="17">
        <f t="shared" si="44"/>
        <v>-0.21794871794871798</v>
      </c>
      <c r="BR92" s="17">
        <f t="shared" si="45"/>
        <v>0.30966469428007892</v>
      </c>
      <c r="BS92" s="17">
        <f t="shared" si="46"/>
        <v>4.2849491162292294E-2</v>
      </c>
      <c r="BT92" s="17">
        <f t="shared" si="47"/>
        <v>-0.11971104231166153</v>
      </c>
      <c r="BU92" s="17">
        <f t="shared" si="48"/>
        <v>7.9964061096136449E-2</v>
      </c>
      <c r="BV92" s="17"/>
      <c r="BW92" s="17">
        <f t="shared" si="49"/>
        <v>2.9203170629954231E-3</v>
      </c>
      <c r="BX92" s="17">
        <f t="shared" si="50"/>
        <v>0</v>
      </c>
      <c r="BY92" s="17">
        <f t="shared" si="51"/>
        <v>0</v>
      </c>
      <c r="BZ92" s="17" t="str">
        <f t="shared" si="52"/>
        <v/>
      </c>
      <c r="CA92" s="17" t="str">
        <f t="shared" si="53"/>
        <v/>
      </c>
      <c r="CB92" s="17" t="str">
        <f t="shared" si="54"/>
        <v/>
      </c>
      <c r="CC92" s="17">
        <f t="shared" si="55"/>
        <v>0</v>
      </c>
      <c r="CD92" s="17">
        <f t="shared" si="56"/>
        <v>0</v>
      </c>
      <c r="CE92" s="17">
        <f t="shared" si="57"/>
        <v>0</v>
      </c>
      <c r="CF92" s="17">
        <f t="shared" si="58"/>
        <v>0</v>
      </c>
      <c r="CG92" s="17">
        <f t="shared" si="59"/>
        <v>0</v>
      </c>
      <c r="CH92" s="17" t="str">
        <f t="shared" si="60"/>
        <v/>
      </c>
      <c r="CI92" s="17" t="str">
        <f t="shared" si="61"/>
        <v/>
      </c>
      <c r="CJ92" s="17" t="str">
        <f t="shared" si="62"/>
        <v/>
      </c>
    </row>
    <row r="93" spans="2:88" ht="15.75" hidden="1" thickBot="1" x14ac:dyDescent="0.3">
      <c r="B93" s="6" t="s">
        <v>191</v>
      </c>
      <c r="C93" s="5" t="s">
        <v>192</v>
      </c>
      <c r="D93" s="7">
        <v>39.700000000000003</v>
      </c>
      <c r="E93" s="8">
        <v>13289.66</v>
      </c>
      <c r="F93" s="5">
        <v>0.09</v>
      </c>
      <c r="G93" s="5">
        <v>0.96</v>
      </c>
      <c r="H93" s="5">
        <v>0.96</v>
      </c>
      <c r="I93" s="5">
        <v>1.02</v>
      </c>
      <c r="J93" s="5">
        <v>1.02</v>
      </c>
      <c r="K93" s="5">
        <v>0.96</v>
      </c>
      <c r="L93" s="5">
        <v>24.99</v>
      </c>
      <c r="M93" s="5">
        <v>10.029999999999999</v>
      </c>
      <c r="N93" s="5">
        <v>3.54</v>
      </c>
      <c r="O93" s="5">
        <v>10.56</v>
      </c>
      <c r="P93" s="5">
        <v>16.66</v>
      </c>
      <c r="Q93" s="5">
        <v>10.56</v>
      </c>
      <c r="R93" s="5">
        <v>13.18</v>
      </c>
      <c r="S93" s="5">
        <v>11.24</v>
      </c>
      <c r="T93" s="5">
        <v>12.29</v>
      </c>
      <c r="U93" s="5">
        <v>3.58</v>
      </c>
      <c r="V93" s="5">
        <v>14.53</v>
      </c>
      <c r="W93" s="5">
        <v>19.649999999999999</v>
      </c>
      <c r="X93" s="5">
        <v>0.48</v>
      </c>
      <c r="Y93" s="5">
        <v>0.56999999999999995</v>
      </c>
      <c r="Z93" s="5">
        <v>0.83</v>
      </c>
      <c r="AA93" s="5">
        <v>0.69</v>
      </c>
      <c r="AB93" s="5">
        <v>4.51</v>
      </c>
      <c r="AC93" s="5">
        <v>7.81</v>
      </c>
      <c r="AD93" s="5">
        <v>11.7</v>
      </c>
      <c r="AF93" s="6" t="s">
        <v>191</v>
      </c>
      <c r="AG93" s="5" t="s">
        <v>192</v>
      </c>
      <c r="AH93" s="7">
        <v>39.700000000000003</v>
      </c>
      <c r="AI93" s="8">
        <v>13289.67</v>
      </c>
      <c r="AJ93" s="5">
        <v>0.1</v>
      </c>
      <c r="AK93" s="5">
        <v>0.89</v>
      </c>
      <c r="AL93" s="5">
        <v>0.96</v>
      </c>
      <c r="AM93" s="5">
        <v>1.02</v>
      </c>
      <c r="AN93" s="5">
        <v>1.02</v>
      </c>
      <c r="AO93" s="5">
        <v>0.89</v>
      </c>
      <c r="AP93" s="5">
        <v>25.45</v>
      </c>
      <c r="AQ93" s="5">
        <v>9.26</v>
      </c>
      <c r="AR93" s="5">
        <v>3.02</v>
      </c>
      <c r="AS93" s="5">
        <v>9.74</v>
      </c>
      <c r="AU93" s="5">
        <v>10.54</v>
      </c>
      <c r="AV93" s="5">
        <v>13.18</v>
      </c>
      <c r="AW93" s="5">
        <v>11.24</v>
      </c>
      <c r="AX93" s="5">
        <v>12.29</v>
      </c>
      <c r="AY93" s="5">
        <v>2.57</v>
      </c>
      <c r="AZ93" s="5">
        <v>15.02</v>
      </c>
      <c r="BA93" s="5">
        <v>19.55</v>
      </c>
      <c r="BB93" s="5">
        <v>0.48</v>
      </c>
      <c r="BC93" s="5">
        <v>0.56999999999999995</v>
      </c>
      <c r="BD93" s="5">
        <v>0.83</v>
      </c>
      <c r="BE93" s="5">
        <v>0.69</v>
      </c>
      <c r="BF93" s="5"/>
      <c r="BG93" s="5"/>
      <c r="BH93" s="5"/>
      <c r="BJ93" s="17">
        <f t="shared" si="37"/>
        <v>0</v>
      </c>
      <c r="BK93" s="17">
        <f t="shared" si="38"/>
        <v>-7.5246413193241663E-7</v>
      </c>
      <c r="BL93" s="17">
        <f t="shared" si="39"/>
        <v>-0.10000000000000009</v>
      </c>
      <c r="BM93" s="17">
        <f t="shared" si="40"/>
        <v>7.8651685393258369E-2</v>
      </c>
      <c r="BN93" s="17">
        <f t="shared" si="41"/>
        <v>0</v>
      </c>
      <c r="BO93" s="17">
        <f t="shared" si="42"/>
        <v>0</v>
      </c>
      <c r="BP93" s="17">
        <f t="shared" si="43"/>
        <v>0</v>
      </c>
      <c r="BQ93" s="17">
        <f t="shared" si="44"/>
        <v>7.8651685393258369E-2</v>
      </c>
      <c r="BR93" s="17">
        <f t="shared" si="45"/>
        <v>-1.8074656188605143E-2</v>
      </c>
      <c r="BS93" s="17">
        <f t="shared" si="46"/>
        <v>8.3153347732181387E-2</v>
      </c>
      <c r="BT93" s="17">
        <f t="shared" si="47"/>
        <v>0.17218543046357615</v>
      </c>
      <c r="BU93" s="17">
        <f t="shared" si="48"/>
        <v>8.4188911704312142E-2</v>
      </c>
      <c r="BV93" s="17"/>
      <c r="BW93" s="17">
        <f t="shared" si="49"/>
        <v>1.8975332068312477E-3</v>
      </c>
      <c r="BX93" s="17">
        <f t="shared" si="50"/>
        <v>0</v>
      </c>
      <c r="BY93" s="17">
        <f t="shared" si="51"/>
        <v>0</v>
      </c>
      <c r="BZ93" s="17">
        <f t="shared" si="52"/>
        <v>0</v>
      </c>
      <c r="CA93" s="17">
        <f t="shared" si="53"/>
        <v>0.39299610894941645</v>
      </c>
      <c r="CB93" s="17">
        <f t="shared" si="54"/>
        <v>-3.2623169107856204E-2</v>
      </c>
      <c r="CC93" s="17">
        <f t="shared" si="55"/>
        <v>5.1150895140663873E-3</v>
      </c>
      <c r="CD93" s="17">
        <f t="shared" si="56"/>
        <v>0</v>
      </c>
      <c r="CE93" s="17">
        <f t="shared" si="57"/>
        <v>0</v>
      </c>
      <c r="CF93" s="17">
        <f t="shared" si="58"/>
        <v>0</v>
      </c>
      <c r="CG93" s="17">
        <f t="shared" si="59"/>
        <v>0</v>
      </c>
      <c r="CH93" s="17" t="str">
        <f t="shared" si="60"/>
        <v/>
      </c>
      <c r="CI93" s="17" t="str">
        <f t="shared" si="61"/>
        <v/>
      </c>
      <c r="CJ93" s="17" t="str">
        <f t="shared" si="62"/>
        <v/>
      </c>
    </row>
    <row r="94" spans="2:88" ht="21.75" hidden="1" thickBot="1" x14ac:dyDescent="0.3">
      <c r="B94" s="2" t="s">
        <v>193</v>
      </c>
      <c r="C94" s="1" t="s">
        <v>194</v>
      </c>
      <c r="D94" s="3">
        <v>156.41</v>
      </c>
      <c r="E94" s="4">
        <v>65222.97</v>
      </c>
      <c r="F94" s="1">
        <v>0.01</v>
      </c>
      <c r="G94" s="1">
        <v>2.81</v>
      </c>
      <c r="H94" s="1">
        <v>2.81</v>
      </c>
      <c r="I94" s="1">
        <v>6</v>
      </c>
      <c r="J94" s="1">
        <v>4.8</v>
      </c>
      <c r="K94" s="1">
        <v>2.56</v>
      </c>
      <c r="L94" s="1">
        <v>120.03</v>
      </c>
      <c r="M94" s="1">
        <v>53.65</v>
      </c>
      <c r="N94" s="1">
        <v>52.3</v>
      </c>
      <c r="O94" s="1">
        <v>88.37</v>
      </c>
      <c r="P94" s="1">
        <v>79.48</v>
      </c>
      <c r="Q94" s="1">
        <v>88.37</v>
      </c>
      <c r="R94" s="1">
        <v>73.81</v>
      </c>
      <c r="S94" s="1">
        <v>56.63</v>
      </c>
      <c r="T94" s="1"/>
      <c r="U94" s="1"/>
      <c r="V94" s="1"/>
      <c r="W94" s="1"/>
      <c r="X94" s="1">
        <v>11.46</v>
      </c>
      <c r="Y94" s="1">
        <v>11.32</v>
      </c>
      <c r="Z94" s="1">
        <v>9.3800000000000008</v>
      </c>
      <c r="AA94" s="1">
        <v>15.36</v>
      </c>
      <c r="AB94" s="1">
        <v>27.84</v>
      </c>
      <c r="AC94" s="1">
        <v>27.09</v>
      </c>
      <c r="AD94" s="1">
        <v>23.59</v>
      </c>
      <c r="AF94" s="2" t="s">
        <v>193</v>
      </c>
      <c r="AG94" s="1" t="s">
        <v>194</v>
      </c>
      <c r="AH94" s="3">
        <v>156.41</v>
      </c>
      <c r="AI94" s="4">
        <v>65222.97</v>
      </c>
      <c r="AJ94" s="1">
        <v>0.01</v>
      </c>
      <c r="AK94" s="1">
        <v>3.42</v>
      </c>
      <c r="AL94" s="1">
        <v>3.22</v>
      </c>
      <c r="AM94" s="1">
        <v>6</v>
      </c>
      <c r="AN94" s="1">
        <v>4.8</v>
      </c>
      <c r="AO94" s="1">
        <v>3.02</v>
      </c>
      <c r="AP94" s="1">
        <v>96.54</v>
      </c>
      <c r="AQ94" s="1">
        <v>49.29</v>
      </c>
      <c r="AR94" s="1">
        <v>64</v>
      </c>
      <c r="AS94" s="1">
        <v>79.53</v>
      </c>
      <c r="AU94" s="1">
        <v>81.83</v>
      </c>
      <c r="AV94" s="1">
        <v>73.81</v>
      </c>
      <c r="AW94" s="1">
        <v>56.63</v>
      </c>
      <c r="AX94" s="1"/>
      <c r="AY94" s="1"/>
      <c r="AZ94" s="1"/>
      <c r="BA94" s="1"/>
      <c r="BB94" s="1">
        <v>11.46</v>
      </c>
      <c r="BC94" s="1">
        <v>11.19</v>
      </c>
      <c r="BD94" s="1">
        <v>9.3800000000000008</v>
      </c>
      <c r="BE94" s="1">
        <v>15.18</v>
      </c>
      <c r="BF94" s="1"/>
      <c r="BG94" s="1"/>
      <c r="BH94" s="1"/>
      <c r="BJ94" s="17">
        <f t="shared" si="37"/>
        <v>0</v>
      </c>
      <c r="BK94" s="17">
        <f t="shared" si="38"/>
        <v>0</v>
      </c>
      <c r="BL94" s="17">
        <f t="shared" si="39"/>
        <v>0</v>
      </c>
      <c r="BM94" s="17">
        <f t="shared" si="40"/>
        <v>-0.17836257309941517</v>
      </c>
      <c r="BN94" s="17">
        <f t="shared" si="41"/>
        <v>-0.1273291925465839</v>
      </c>
      <c r="BO94" s="17">
        <f t="shared" si="42"/>
        <v>0</v>
      </c>
      <c r="BP94" s="17">
        <f t="shared" si="43"/>
        <v>0</v>
      </c>
      <c r="BQ94" s="17">
        <f t="shared" si="44"/>
        <v>-0.15231788079470199</v>
      </c>
      <c r="BR94" s="17">
        <f t="shared" si="45"/>
        <v>0.24331883157240516</v>
      </c>
      <c r="BS94" s="17">
        <f t="shared" si="46"/>
        <v>8.8456076283221732E-2</v>
      </c>
      <c r="BT94" s="17">
        <f t="shared" si="47"/>
        <v>-0.18281250000000004</v>
      </c>
      <c r="BU94" s="17">
        <f t="shared" si="48"/>
        <v>0.1111530240160946</v>
      </c>
      <c r="BV94" s="17"/>
      <c r="BW94" s="17">
        <f t="shared" si="49"/>
        <v>7.9921789074911473E-2</v>
      </c>
      <c r="BX94" s="17">
        <f t="shared" si="50"/>
        <v>0</v>
      </c>
      <c r="BY94" s="17">
        <f t="shared" si="51"/>
        <v>0</v>
      </c>
      <c r="BZ94" s="17" t="str">
        <f t="shared" si="52"/>
        <v/>
      </c>
      <c r="CA94" s="17" t="str">
        <f t="shared" si="53"/>
        <v/>
      </c>
      <c r="CB94" s="17" t="str">
        <f t="shared" si="54"/>
        <v/>
      </c>
      <c r="CC94" s="17" t="str">
        <f t="shared" si="55"/>
        <v/>
      </c>
      <c r="CD94" s="17">
        <f t="shared" si="56"/>
        <v>0</v>
      </c>
      <c r="CE94" s="17">
        <f t="shared" si="57"/>
        <v>1.1617515638963431E-2</v>
      </c>
      <c r="CF94" s="17">
        <f t="shared" si="58"/>
        <v>0</v>
      </c>
      <c r="CG94" s="17">
        <f t="shared" si="59"/>
        <v>1.1857707509881405E-2</v>
      </c>
      <c r="CH94" s="17" t="str">
        <f t="shared" si="60"/>
        <v/>
      </c>
      <c r="CI94" s="17" t="str">
        <f t="shared" si="61"/>
        <v/>
      </c>
      <c r="CJ94" s="17" t="str">
        <f t="shared" si="62"/>
        <v/>
      </c>
    </row>
    <row r="95" spans="2:88" ht="21.75" hidden="1" thickBot="1" x14ac:dyDescent="0.3">
      <c r="B95" s="6" t="s">
        <v>195</v>
      </c>
      <c r="C95" s="5" t="s">
        <v>196</v>
      </c>
      <c r="D95" s="7">
        <v>13.93</v>
      </c>
      <c r="E95" s="8">
        <v>9542.0499999999993</v>
      </c>
      <c r="F95" s="5">
        <v>0.19</v>
      </c>
      <c r="G95" s="5"/>
      <c r="H95" s="5"/>
      <c r="I95" s="5"/>
      <c r="J95" s="5"/>
      <c r="K95" s="5"/>
      <c r="L95" s="5">
        <v>30.38</v>
      </c>
      <c r="M95" s="5">
        <v>4.88</v>
      </c>
      <c r="N95" s="5">
        <v>1.1000000000000001</v>
      </c>
      <c r="O95" s="5">
        <v>5.16</v>
      </c>
      <c r="P95" s="5">
        <v>12.6</v>
      </c>
      <c r="Q95" s="5">
        <v>5.16</v>
      </c>
      <c r="R95" s="5"/>
      <c r="S95" s="5">
        <v>10.31</v>
      </c>
      <c r="T95" s="5">
        <v>0.45</v>
      </c>
      <c r="U95" s="5"/>
      <c r="V95" s="5"/>
      <c r="W95" s="5"/>
      <c r="X95" s="5">
        <v>0.5</v>
      </c>
      <c r="Y95" s="5">
        <v>0.45</v>
      </c>
      <c r="Z95" s="5">
        <v>1.98</v>
      </c>
      <c r="AA95" s="5">
        <v>0.98</v>
      </c>
      <c r="AB95" s="5"/>
      <c r="AC95" s="5">
        <v>2.33</v>
      </c>
      <c r="AD95" s="5">
        <v>7.46</v>
      </c>
      <c r="AF95" s="6" t="s">
        <v>195</v>
      </c>
      <c r="AG95" s="5" t="s">
        <v>196</v>
      </c>
      <c r="AH95" s="7">
        <v>13.93</v>
      </c>
      <c r="AI95" s="8">
        <v>9542.0499999999993</v>
      </c>
      <c r="AJ95" s="5">
        <v>0.27</v>
      </c>
      <c r="AK95" s="5"/>
      <c r="AL95" s="5"/>
      <c r="AM95" s="5"/>
      <c r="AN95" s="5"/>
      <c r="AO95" s="5"/>
      <c r="AP95" s="5">
        <v>24.75</v>
      </c>
      <c r="AQ95" s="5">
        <v>4.2300000000000004</v>
      </c>
      <c r="AR95" s="9">
        <v>-2.5499999999999998</v>
      </c>
      <c r="AS95" s="5">
        <v>3.7</v>
      </c>
      <c r="AU95" s="5">
        <v>5.16</v>
      </c>
      <c r="AV95" s="5"/>
      <c r="AW95" s="5">
        <v>10.31</v>
      </c>
      <c r="AX95" s="5">
        <v>0.45</v>
      </c>
      <c r="AY95" s="5"/>
      <c r="AZ95" s="5"/>
      <c r="BA95" s="5"/>
      <c r="BB95" s="5">
        <v>0.5</v>
      </c>
      <c r="BC95" s="5">
        <v>0.45</v>
      </c>
      <c r="BD95" s="5">
        <v>1.98</v>
      </c>
      <c r="BE95" s="5">
        <v>0.98</v>
      </c>
      <c r="BF95" s="5"/>
      <c r="BG95" s="5"/>
      <c r="BH95" s="5"/>
      <c r="BJ95" s="17">
        <f t="shared" si="37"/>
        <v>0</v>
      </c>
      <c r="BK95" s="17">
        <f t="shared" si="38"/>
        <v>0</v>
      </c>
      <c r="BL95" s="17">
        <f t="shared" si="39"/>
        <v>-0.29629629629629634</v>
      </c>
      <c r="BM95" s="17" t="str">
        <f t="shared" si="40"/>
        <v/>
      </c>
      <c r="BN95" s="17" t="str">
        <f t="shared" si="41"/>
        <v/>
      </c>
      <c r="BO95" s="17" t="str">
        <f t="shared" si="42"/>
        <v/>
      </c>
      <c r="BP95" s="17" t="str">
        <f t="shared" si="43"/>
        <v/>
      </c>
      <c r="BQ95" s="17" t="str">
        <f t="shared" si="44"/>
        <v/>
      </c>
      <c r="BR95" s="17">
        <f t="shared" si="45"/>
        <v>0.22747474747474744</v>
      </c>
      <c r="BS95" s="17">
        <f t="shared" si="46"/>
        <v>0.15366430260047267</v>
      </c>
      <c r="BT95" s="17">
        <f t="shared" si="47"/>
        <v>-1.4313725490196079</v>
      </c>
      <c r="BU95" s="17">
        <f t="shared" si="48"/>
        <v>0.39459459459459456</v>
      </c>
      <c r="BV95" s="17"/>
      <c r="BW95" s="17">
        <f t="shared" si="49"/>
        <v>0</v>
      </c>
      <c r="BX95" s="17" t="str">
        <f t="shared" si="50"/>
        <v/>
      </c>
      <c r="BY95" s="17">
        <f t="shared" si="51"/>
        <v>0</v>
      </c>
      <c r="BZ95" s="17">
        <f t="shared" si="52"/>
        <v>0</v>
      </c>
      <c r="CA95" s="17" t="str">
        <f t="shared" si="53"/>
        <v/>
      </c>
      <c r="CB95" s="17" t="str">
        <f t="shared" si="54"/>
        <v/>
      </c>
      <c r="CC95" s="17" t="str">
        <f t="shared" si="55"/>
        <v/>
      </c>
      <c r="CD95" s="17">
        <f t="shared" si="56"/>
        <v>0</v>
      </c>
      <c r="CE95" s="17">
        <f t="shared" si="57"/>
        <v>0</v>
      </c>
      <c r="CF95" s="17">
        <f t="shared" si="58"/>
        <v>0</v>
      </c>
      <c r="CG95" s="17">
        <f t="shared" si="59"/>
        <v>0</v>
      </c>
      <c r="CH95" s="17" t="str">
        <f t="shared" si="60"/>
        <v/>
      </c>
      <c r="CI95" s="17" t="str">
        <f t="shared" si="61"/>
        <v/>
      </c>
      <c r="CJ95" s="17" t="str">
        <f t="shared" si="62"/>
        <v/>
      </c>
    </row>
    <row r="96" spans="2:88" ht="21.75" hidden="1" thickBot="1" x14ac:dyDescent="0.3">
      <c r="B96" s="2" t="s">
        <v>197</v>
      </c>
      <c r="C96" s="1" t="s">
        <v>198</v>
      </c>
      <c r="D96" s="3">
        <v>75.84</v>
      </c>
      <c r="E96" s="4">
        <v>21173.54</v>
      </c>
      <c r="F96" s="1">
        <v>0.05</v>
      </c>
      <c r="G96" s="1">
        <v>1.91</v>
      </c>
      <c r="H96" s="1">
        <v>1.91</v>
      </c>
      <c r="I96" s="1">
        <v>2.78</v>
      </c>
      <c r="J96" s="1">
        <v>2.78</v>
      </c>
      <c r="K96" s="1">
        <v>1.91</v>
      </c>
      <c r="L96" s="1">
        <v>61.09</v>
      </c>
      <c r="M96" s="1">
        <v>18.71</v>
      </c>
      <c r="N96" s="1">
        <v>6.41</v>
      </c>
      <c r="O96" s="1">
        <v>21.42</v>
      </c>
      <c r="P96" s="1">
        <v>50.19</v>
      </c>
      <c r="Q96" s="1">
        <v>21.42</v>
      </c>
      <c r="R96" s="1">
        <v>31.2</v>
      </c>
      <c r="S96" s="1">
        <v>28.37</v>
      </c>
      <c r="T96" s="1">
        <v>18.899999999999999</v>
      </c>
      <c r="U96" s="1">
        <v>26.99</v>
      </c>
      <c r="V96" s="1">
        <v>31.13</v>
      </c>
      <c r="W96" s="1">
        <v>34.659999999999997</v>
      </c>
      <c r="X96" s="1">
        <v>8.5399999999999991</v>
      </c>
      <c r="Y96" s="1">
        <v>8.91</v>
      </c>
      <c r="Z96" s="1">
        <v>8.9700000000000006</v>
      </c>
      <c r="AA96" s="1">
        <v>9.0500000000000007</v>
      </c>
      <c r="AB96" s="1">
        <v>33.49</v>
      </c>
      <c r="AC96" s="1">
        <v>18.91</v>
      </c>
      <c r="AD96" s="1">
        <v>38.39</v>
      </c>
      <c r="AF96" s="2" t="s">
        <v>197</v>
      </c>
      <c r="AG96" s="1" t="s">
        <v>198</v>
      </c>
      <c r="AH96" s="3">
        <v>75.84</v>
      </c>
      <c r="AI96" s="4">
        <v>21173.54</v>
      </c>
      <c r="AJ96" s="1">
        <v>0.05</v>
      </c>
      <c r="AK96" s="1">
        <v>1.89</v>
      </c>
      <c r="AL96" s="1">
        <v>1.9</v>
      </c>
      <c r="AM96" s="1">
        <v>2.78</v>
      </c>
      <c r="AN96" s="1">
        <v>2.78</v>
      </c>
      <c r="AO96" s="1">
        <v>1.89</v>
      </c>
      <c r="AP96" s="1">
        <v>60.04</v>
      </c>
      <c r="AQ96" s="1">
        <v>18.579999999999998</v>
      </c>
      <c r="AR96" s="1">
        <v>6.46</v>
      </c>
      <c r="AS96" s="1">
        <v>21.26</v>
      </c>
      <c r="AU96" s="1">
        <v>21.38</v>
      </c>
      <c r="AV96" s="1">
        <v>31.2</v>
      </c>
      <c r="AW96" s="1">
        <v>28.37</v>
      </c>
      <c r="AX96" s="1">
        <v>18.899999999999999</v>
      </c>
      <c r="AY96" s="1">
        <v>26.99</v>
      </c>
      <c r="AZ96" s="1">
        <v>31.13</v>
      </c>
      <c r="BA96" s="1">
        <v>34.659999999999997</v>
      </c>
      <c r="BB96" s="1">
        <v>8.5399999999999991</v>
      </c>
      <c r="BC96" s="1">
        <v>8.91</v>
      </c>
      <c r="BD96" s="1">
        <v>8.9700000000000006</v>
      </c>
      <c r="BE96" s="1">
        <v>9.0500000000000007</v>
      </c>
      <c r="BF96" s="1"/>
      <c r="BG96" s="1"/>
      <c r="BH96" s="1"/>
      <c r="BJ96" s="17">
        <f t="shared" si="37"/>
        <v>0</v>
      </c>
      <c r="BK96" s="17">
        <f t="shared" si="38"/>
        <v>0</v>
      </c>
      <c r="BL96" s="17">
        <f t="shared" si="39"/>
        <v>0</v>
      </c>
      <c r="BM96" s="17">
        <f t="shared" si="40"/>
        <v>1.0582010582010592E-2</v>
      </c>
      <c r="BN96" s="17">
        <f t="shared" si="41"/>
        <v>5.2631578947368472E-3</v>
      </c>
      <c r="BO96" s="17">
        <f t="shared" si="42"/>
        <v>0</v>
      </c>
      <c r="BP96" s="17">
        <f t="shared" si="43"/>
        <v>0</v>
      </c>
      <c r="BQ96" s="17">
        <f t="shared" si="44"/>
        <v>1.0582010582010592E-2</v>
      </c>
      <c r="BR96" s="17">
        <f t="shared" si="45"/>
        <v>1.748834110592945E-2</v>
      </c>
      <c r="BS96" s="17">
        <f t="shared" si="46"/>
        <v>6.996770721205736E-3</v>
      </c>
      <c r="BT96" s="17">
        <f t="shared" si="47"/>
        <v>-7.7399380804953283E-3</v>
      </c>
      <c r="BU96" s="17">
        <f t="shared" si="48"/>
        <v>7.525870178739423E-3</v>
      </c>
      <c r="BV96" s="17"/>
      <c r="BW96" s="17">
        <f t="shared" si="49"/>
        <v>1.8709073900843173E-3</v>
      </c>
      <c r="BX96" s="17">
        <f t="shared" si="50"/>
        <v>0</v>
      </c>
      <c r="BY96" s="17">
        <f t="shared" si="51"/>
        <v>0</v>
      </c>
      <c r="BZ96" s="17">
        <f t="shared" si="52"/>
        <v>0</v>
      </c>
      <c r="CA96" s="17">
        <f t="shared" si="53"/>
        <v>0</v>
      </c>
      <c r="CB96" s="17">
        <f t="shared" si="54"/>
        <v>0</v>
      </c>
      <c r="CC96" s="17">
        <f t="shared" si="55"/>
        <v>0</v>
      </c>
      <c r="CD96" s="17">
        <f t="shared" si="56"/>
        <v>0</v>
      </c>
      <c r="CE96" s="17">
        <f t="shared" si="57"/>
        <v>0</v>
      </c>
      <c r="CF96" s="17">
        <f t="shared" si="58"/>
        <v>0</v>
      </c>
      <c r="CG96" s="17">
        <f t="shared" si="59"/>
        <v>0</v>
      </c>
      <c r="CH96" s="17" t="str">
        <f t="shared" si="60"/>
        <v/>
      </c>
      <c r="CI96" s="17" t="str">
        <f t="shared" si="61"/>
        <v/>
      </c>
      <c r="CJ96" s="17" t="str">
        <f t="shared" si="62"/>
        <v/>
      </c>
    </row>
    <row r="97" spans="2:88" ht="15.75" hidden="1" thickBot="1" x14ac:dyDescent="0.3">
      <c r="B97" s="6" t="s">
        <v>199</v>
      </c>
      <c r="C97" s="5" t="s">
        <v>200</v>
      </c>
      <c r="D97" s="7">
        <v>106.82</v>
      </c>
      <c r="E97" s="8">
        <v>15275.26</v>
      </c>
      <c r="F97" s="5">
        <v>0.05</v>
      </c>
      <c r="G97" s="5">
        <v>1.45</v>
      </c>
      <c r="H97" s="5">
        <v>1.45</v>
      </c>
      <c r="I97" s="5">
        <v>1.65</v>
      </c>
      <c r="J97" s="5">
        <v>1.44</v>
      </c>
      <c r="K97" s="5">
        <v>1.32</v>
      </c>
      <c r="L97" s="5">
        <v>29.95</v>
      </c>
      <c r="M97" s="5">
        <v>16.100000000000001</v>
      </c>
      <c r="N97" s="5">
        <v>38.340000000000003</v>
      </c>
      <c r="O97" s="5">
        <v>21.41</v>
      </c>
      <c r="P97" s="5">
        <v>24.85</v>
      </c>
      <c r="Q97" s="5">
        <v>21.41</v>
      </c>
      <c r="R97" s="5">
        <v>18.940000000000001</v>
      </c>
      <c r="S97" s="5">
        <v>16.53</v>
      </c>
      <c r="T97" s="5"/>
      <c r="U97" s="5">
        <v>30.51</v>
      </c>
      <c r="V97" s="5">
        <v>25.74</v>
      </c>
      <c r="W97" s="5">
        <v>24.35</v>
      </c>
      <c r="X97" s="5">
        <v>0.87</v>
      </c>
      <c r="Y97" s="5">
        <v>0.87</v>
      </c>
      <c r="Z97" s="5">
        <v>0.98</v>
      </c>
      <c r="AA97" s="5">
        <v>1.06</v>
      </c>
      <c r="AB97" s="5">
        <v>15.44</v>
      </c>
      <c r="AC97" s="5">
        <v>15.58</v>
      </c>
      <c r="AD97" s="5">
        <v>18.239999999999998</v>
      </c>
      <c r="AF97" s="6" t="s">
        <v>199</v>
      </c>
      <c r="AG97" s="5" t="s">
        <v>200</v>
      </c>
      <c r="AH97" s="7">
        <v>106.82</v>
      </c>
      <c r="AI97" s="8">
        <v>15275.26</v>
      </c>
      <c r="AJ97" s="5">
        <v>0.05</v>
      </c>
      <c r="AK97" s="5">
        <v>1.45</v>
      </c>
      <c r="AL97" s="5">
        <v>1.45</v>
      </c>
      <c r="AM97" s="5">
        <v>1.65</v>
      </c>
      <c r="AN97" s="5">
        <v>1.44</v>
      </c>
      <c r="AO97" s="5">
        <v>1.32</v>
      </c>
      <c r="AP97" s="5">
        <v>29.95</v>
      </c>
      <c r="AQ97" s="5">
        <v>18.190000000000001</v>
      </c>
      <c r="AR97" s="5">
        <v>27.39</v>
      </c>
      <c r="AS97" s="5">
        <v>21.41</v>
      </c>
      <c r="AU97" s="5">
        <v>21.41</v>
      </c>
      <c r="AV97" s="5">
        <v>18.940000000000001</v>
      </c>
      <c r="AW97" s="5">
        <v>16.53</v>
      </c>
      <c r="AX97" s="5"/>
      <c r="AY97" s="5">
        <v>30.51</v>
      </c>
      <c r="AZ97" s="5">
        <v>25.74</v>
      </c>
      <c r="BA97" s="5">
        <v>23.4</v>
      </c>
      <c r="BB97" s="5">
        <v>0.87</v>
      </c>
      <c r="BC97" s="5">
        <v>0.87</v>
      </c>
      <c r="BD97" s="5">
        <v>0.98</v>
      </c>
      <c r="BE97" s="5">
        <v>1.06</v>
      </c>
      <c r="BF97" s="5"/>
      <c r="BG97" s="5"/>
      <c r="BH97" s="5"/>
      <c r="BJ97" s="17">
        <f t="shared" si="37"/>
        <v>0</v>
      </c>
      <c r="BK97" s="17">
        <f t="shared" si="38"/>
        <v>0</v>
      </c>
      <c r="BL97" s="17">
        <f t="shared" si="39"/>
        <v>0</v>
      </c>
      <c r="BM97" s="17">
        <f t="shared" si="40"/>
        <v>0</v>
      </c>
      <c r="BN97" s="17">
        <f t="shared" si="41"/>
        <v>0</v>
      </c>
      <c r="BO97" s="17">
        <f t="shared" si="42"/>
        <v>0</v>
      </c>
      <c r="BP97" s="17">
        <f t="shared" si="43"/>
        <v>0</v>
      </c>
      <c r="BQ97" s="17">
        <f t="shared" si="44"/>
        <v>0</v>
      </c>
      <c r="BR97" s="17">
        <f t="shared" si="45"/>
        <v>0</v>
      </c>
      <c r="BS97" s="17">
        <f t="shared" si="46"/>
        <v>-0.11489829576690487</v>
      </c>
      <c r="BT97" s="17">
        <f t="shared" si="47"/>
        <v>0.39978094194961672</v>
      </c>
      <c r="BU97" s="17">
        <f t="shared" si="48"/>
        <v>0</v>
      </c>
      <c r="BV97" s="17"/>
      <c r="BW97" s="17">
        <f t="shared" si="49"/>
        <v>0</v>
      </c>
      <c r="BX97" s="17">
        <f t="shared" si="50"/>
        <v>0</v>
      </c>
      <c r="BY97" s="17">
        <f t="shared" si="51"/>
        <v>0</v>
      </c>
      <c r="BZ97" s="17" t="str">
        <f t="shared" si="52"/>
        <v/>
      </c>
      <c r="CA97" s="17">
        <f t="shared" si="53"/>
        <v>0</v>
      </c>
      <c r="CB97" s="17">
        <f t="shared" si="54"/>
        <v>0</v>
      </c>
      <c r="CC97" s="17">
        <f t="shared" si="55"/>
        <v>4.0598290598290725E-2</v>
      </c>
      <c r="CD97" s="17">
        <f t="shared" si="56"/>
        <v>0</v>
      </c>
      <c r="CE97" s="17">
        <f t="shared" si="57"/>
        <v>0</v>
      </c>
      <c r="CF97" s="17">
        <f t="shared" si="58"/>
        <v>0</v>
      </c>
      <c r="CG97" s="17">
        <f t="shared" si="59"/>
        <v>0</v>
      </c>
      <c r="CH97" s="17" t="str">
        <f t="shared" si="60"/>
        <v/>
      </c>
      <c r="CI97" s="17" t="str">
        <f t="shared" si="61"/>
        <v/>
      </c>
      <c r="CJ97" s="17" t="str">
        <f t="shared" si="62"/>
        <v/>
      </c>
    </row>
    <row r="98" spans="2:88" ht="15.75" hidden="1" thickBot="1" x14ac:dyDescent="0.3">
      <c r="B98" s="2" t="s">
        <v>201</v>
      </c>
      <c r="C98" s="1" t="s">
        <v>202</v>
      </c>
      <c r="D98" s="3">
        <v>79.31</v>
      </c>
      <c r="E98" s="4">
        <v>9376.74</v>
      </c>
      <c r="F98" s="1">
        <v>0.08</v>
      </c>
      <c r="G98" s="1">
        <v>0.52</v>
      </c>
      <c r="H98" s="1">
        <v>0.5</v>
      </c>
      <c r="I98" s="1">
        <v>4.59</v>
      </c>
      <c r="J98" s="1">
        <v>2.08</v>
      </c>
      <c r="K98" s="1">
        <v>0.46</v>
      </c>
      <c r="L98" s="1">
        <v>34.29</v>
      </c>
      <c r="M98" s="1">
        <v>9.2799999999999994</v>
      </c>
      <c r="N98" s="1">
        <v>15.15</v>
      </c>
      <c r="O98" s="1">
        <v>13.07</v>
      </c>
      <c r="P98" s="1">
        <v>12.24</v>
      </c>
      <c r="Q98" s="1">
        <v>13.28</v>
      </c>
      <c r="R98" s="1">
        <v>11.85</v>
      </c>
      <c r="S98" s="1">
        <v>9.06</v>
      </c>
      <c r="T98" s="1">
        <v>8.7200000000000006</v>
      </c>
      <c r="U98" s="1">
        <v>35.9</v>
      </c>
      <c r="V98" s="1">
        <v>13.74</v>
      </c>
      <c r="W98" s="1">
        <v>12.62</v>
      </c>
      <c r="X98" s="1">
        <v>1.62</v>
      </c>
      <c r="Y98" s="1">
        <v>1.57</v>
      </c>
      <c r="Z98" s="1">
        <v>1.99</v>
      </c>
      <c r="AA98" s="1">
        <v>2.15</v>
      </c>
      <c r="AB98" s="1">
        <v>7.57</v>
      </c>
      <c r="AC98" s="1">
        <v>8.57</v>
      </c>
      <c r="AD98" s="1">
        <v>9.0399999999999991</v>
      </c>
      <c r="AF98" s="2" t="s">
        <v>201</v>
      </c>
      <c r="AG98" s="1" t="s">
        <v>202</v>
      </c>
      <c r="AH98" s="3">
        <v>79.31</v>
      </c>
      <c r="AI98" s="4">
        <v>9376.73</v>
      </c>
      <c r="AJ98" s="1">
        <v>0.08</v>
      </c>
      <c r="AK98" s="1">
        <v>0.62</v>
      </c>
      <c r="AL98" s="1">
        <v>0.5</v>
      </c>
      <c r="AM98" s="1">
        <v>4.59</v>
      </c>
      <c r="AN98" s="1">
        <v>2.08</v>
      </c>
      <c r="AO98" s="1">
        <v>0.53</v>
      </c>
      <c r="AP98" s="1">
        <v>19.41</v>
      </c>
      <c r="AQ98" s="1">
        <v>9.3800000000000008</v>
      </c>
      <c r="AR98" s="1">
        <v>27.14</v>
      </c>
      <c r="AS98" s="1">
        <v>12.1</v>
      </c>
      <c r="AU98" s="1">
        <v>13.29</v>
      </c>
      <c r="AV98" s="1">
        <v>11.85</v>
      </c>
      <c r="AW98" s="1">
        <v>9.06</v>
      </c>
      <c r="AX98" s="1">
        <v>8.7200000000000006</v>
      </c>
      <c r="AY98" s="1">
        <v>35.9</v>
      </c>
      <c r="AZ98" s="1">
        <v>13.74</v>
      </c>
      <c r="BA98" s="1">
        <v>12.62</v>
      </c>
      <c r="BB98" s="1">
        <v>1.62</v>
      </c>
      <c r="BC98" s="1">
        <v>1.57</v>
      </c>
      <c r="BD98" s="1">
        <v>1.99</v>
      </c>
      <c r="BE98" s="1">
        <v>2.15</v>
      </c>
      <c r="BF98" s="1"/>
      <c r="BG98" s="1"/>
      <c r="BH98" s="1"/>
      <c r="BJ98" s="17">
        <f t="shared" si="37"/>
        <v>0</v>
      </c>
      <c r="BK98" s="17">
        <f t="shared" si="38"/>
        <v>1.0664698674504097E-6</v>
      </c>
      <c r="BL98" s="17">
        <f t="shared" si="39"/>
        <v>0</v>
      </c>
      <c r="BM98" s="17">
        <f t="shared" si="40"/>
        <v>-0.16129032258064513</v>
      </c>
      <c r="BN98" s="17">
        <f t="shared" si="41"/>
        <v>0</v>
      </c>
      <c r="BO98" s="17">
        <f t="shared" si="42"/>
        <v>0</v>
      </c>
      <c r="BP98" s="17">
        <f t="shared" si="43"/>
        <v>0</v>
      </c>
      <c r="BQ98" s="17">
        <f t="shared" si="44"/>
        <v>-0.13207547169811321</v>
      </c>
      <c r="BR98" s="17">
        <f t="shared" si="45"/>
        <v>0.76661514683153009</v>
      </c>
      <c r="BS98" s="17">
        <f t="shared" si="46"/>
        <v>-1.0660980810234692E-2</v>
      </c>
      <c r="BT98" s="17">
        <f t="shared" si="47"/>
        <v>-0.44178334561532795</v>
      </c>
      <c r="BU98" s="17">
        <f t="shared" si="48"/>
        <v>8.0165289256198397E-2</v>
      </c>
      <c r="BV98" s="17"/>
      <c r="BW98" s="17">
        <f t="shared" si="49"/>
        <v>-7.5244544770502542E-4</v>
      </c>
      <c r="BX98" s="17">
        <f t="shared" si="50"/>
        <v>0</v>
      </c>
      <c r="BY98" s="17">
        <f t="shared" si="51"/>
        <v>0</v>
      </c>
      <c r="BZ98" s="17">
        <f t="shared" si="52"/>
        <v>0</v>
      </c>
      <c r="CA98" s="17">
        <f t="shared" si="53"/>
        <v>0</v>
      </c>
      <c r="CB98" s="17">
        <f t="shared" si="54"/>
        <v>0</v>
      </c>
      <c r="CC98" s="17">
        <f t="shared" si="55"/>
        <v>0</v>
      </c>
      <c r="CD98" s="17">
        <f t="shared" si="56"/>
        <v>0</v>
      </c>
      <c r="CE98" s="17">
        <f t="shared" si="57"/>
        <v>0</v>
      </c>
      <c r="CF98" s="17">
        <f t="shared" si="58"/>
        <v>0</v>
      </c>
      <c r="CG98" s="17">
        <f t="shared" si="59"/>
        <v>0</v>
      </c>
      <c r="CH98" s="17" t="str">
        <f t="shared" si="60"/>
        <v/>
      </c>
      <c r="CI98" s="17" t="str">
        <f t="shared" si="61"/>
        <v/>
      </c>
      <c r="CJ98" s="17" t="str">
        <f t="shared" si="62"/>
        <v/>
      </c>
    </row>
    <row r="99" spans="2:88" ht="15.75" hidden="1" thickBot="1" x14ac:dyDescent="0.3">
      <c r="B99" s="6" t="s">
        <v>203</v>
      </c>
      <c r="C99" s="5" t="s">
        <v>204</v>
      </c>
      <c r="D99" s="7">
        <v>66.709999999999994</v>
      </c>
      <c r="E99" s="8">
        <v>20297.12</v>
      </c>
      <c r="F99" s="5">
        <v>0.02</v>
      </c>
      <c r="G99" s="5">
        <v>0.73</v>
      </c>
      <c r="H99" s="5">
        <v>0.73</v>
      </c>
      <c r="I99" s="5">
        <v>1.78</v>
      </c>
      <c r="J99" s="5">
        <v>1.64</v>
      </c>
      <c r="K99" s="5">
        <v>0.72</v>
      </c>
      <c r="L99" s="5">
        <v>48.46</v>
      </c>
      <c r="M99" s="5">
        <v>20.98</v>
      </c>
      <c r="N99" s="5">
        <v>74.44</v>
      </c>
      <c r="O99" s="5">
        <v>41.43</v>
      </c>
      <c r="P99" s="5">
        <v>35.479999999999997</v>
      </c>
      <c r="Q99" s="5">
        <v>41.43</v>
      </c>
      <c r="R99" s="5">
        <v>23.5</v>
      </c>
      <c r="S99" s="5">
        <v>19.98</v>
      </c>
      <c r="T99" s="5">
        <v>12.42</v>
      </c>
      <c r="U99" s="5">
        <v>29.12</v>
      </c>
      <c r="V99" s="5">
        <v>29.42</v>
      </c>
      <c r="W99" s="5">
        <v>25.56</v>
      </c>
      <c r="X99" s="5">
        <v>3.68</v>
      </c>
      <c r="Y99" s="5">
        <v>3.65</v>
      </c>
      <c r="Z99" s="5">
        <v>4.0999999999999996</v>
      </c>
      <c r="AA99" s="5">
        <v>3.88</v>
      </c>
      <c r="AB99" s="5">
        <v>16.23</v>
      </c>
      <c r="AC99" s="5">
        <v>17.3</v>
      </c>
      <c r="AD99" s="5">
        <v>17.32</v>
      </c>
      <c r="AF99" s="6" t="s">
        <v>203</v>
      </c>
      <c r="AG99" s="5" t="s">
        <v>204</v>
      </c>
      <c r="AH99" s="7">
        <v>66.709999999999994</v>
      </c>
      <c r="AI99" s="8">
        <v>20297.13</v>
      </c>
      <c r="AJ99" s="5">
        <v>0.03</v>
      </c>
      <c r="AK99" s="5">
        <v>0.85</v>
      </c>
      <c r="AL99" s="5">
        <v>0.73</v>
      </c>
      <c r="AM99" s="5">
        <v>1.78</v>
      </c>
      <c r="AN99" s="5">
        <v>1.64</v>
      </c>
      <c r="AO99" s="5">
        <v>0.83</v>
      </c>
      <c r="AP99" s="5">
        <v>46.53</v>
      </c>
      <c r="AQ99" s="5">
        <v>21.08</v>
      </c>
      <c r="AR99" s="5">
        <v>54.74</v>
      </c>
      <c r="AS99" s="5">
        <v>35.01</v>
      </c>
      <c r="AU99" s="5">
        <v>41.48</v>
      </c>
      <c r="AV99" s="5">
        <v>23.5</v>
      </c>
      <c r="AW99" s="5">
        <v>19.98</v>
      </c>
      <c r="AX99" s="5">
        <v>12.42</v>
      </c>
      <c r="AY99" s="5">
        <v>54.82</v>
      </c>
      <c r="AZ99" s="5">
        <v>52.27</v>
      </c>
      <c r="BA99" s="5">
        <v>39.71</v>
      </c>
      <c r="BB99" s="5">
        <v>3.68</v>
      </c>
      <c r="BC99" s="5">
        <v>3.65</v>
      </c>
      <c r="BD99" s="5">
        <v>4.0999999999999996</v>
      </c>
      <c r="BE99" s="5">
        <v>3.88</v>
      </c>
      <c r="BF99" s="5"/>
      <c r="BG99" s="5"/>
      <c r="BH99" s="5"/>
      <c r="BJ99" s="17">
        <f t="shared" si="37"/>
        <v>0</v>
      </c>
      <c r="BK99" s="17">
        <f t="shared" si="38"/>
        <v>-4.9268049236701284E-7</v>
      </c>
      <c r="BL99" s="17">
        <f t="shared" si="39"/>
        <v>-0.33333333333333331</v>
      </c>
      <c r="BM99" s="17">
        <f t="shared" si="40"/>
        <v>-0.14117647058823529</v>
      </c>
      <c r="BN99" s="17">
        <f t="shared" si="41"/>
        <v>0</v>
      </c>
      <c r="BO99" s="17">
        <f t="shared" si="42"/>
        <v>0</v>
      </c>
      <c r="BP99" s="17">
        <f t="shared" si="43"/>
        <v>0</v>
      </c>
      <c r="BQ99" s="17">
        <f t="shared" si="44"/>
        <v>-0.13253012048192769</v>
      </c>
      <c r="BR99" s="17">
        <f t="shared" si="45"/>
        <v>4.1478615946701047E-2</v>
      </c>
      <c r="BS99" s="17">
        <f t="shared" si="46"/>
        <v>-4.743833017077698E-3</v>
      </c>
      <c r="BT99" s="17">
        <f t="shared" si="47"/>
        <v>0.35988308366824984</v>
      </c>
      <c r="BU99" s="17">
        <f t="shared" si="48"/>
        <v>0.18337617823479013</v>
      </c>
      <c r="BV99" s="17"/>
      <c r="BW99" s="17">
        <f t="shared" si="49"/>
        <v>-1.2054001928639623E-3</v>
      </c>
      <c r="BX99" s="17">
        <f t="shared" si="50"/>
        <v>0</v>
      </c>
      <c r="BY99" s="17">
        <f t="shared" si="51"/>
        <v>0</v>
      </c>
      <c r="BZ99" s="17">
        <f t="shared" si="52"/>
        <v>0</v>
      </c>
      <c r="CA99" s="17">
        <f t="shared" si="53"/>
        <v>-0.46880700474279458</v>
      </c>
      <c r="CB99" s="17">
        <f t="shared" si="54"/>
        <v>-0.43715324277788409</v>
      </c>
      <c r="CC99" s="17">
        <f t="shared" si="55"/>
        <v>-0.35633341727524559</v>
      </c>
      <c r="CD99" s="17">
        <f t="shared" si="56"/>
        <v>0</v>
      </c>
      <c r="CE99" s="17">
        <f t="shared" si="57"/>
        <v>0</v>
      </c>
      <c r="CF99" s="17">
        <f t="shared" si="58"/>
        <v>0</v>
      </c>
      <c r="CG99" s="17">
        <f t="shared" si="59"/>
        <v>0</v>
      </c>
      <c r="CH99" s="17" t="str">
        <f t="shared" si="60"/>
        <v/>
      </c>
      <c r="CI99" s="17" t="str">
        <f t="shared" si="61"/>
        <v/>
      </c>
      <c r="CJ99" s="17" t="str">
        <f t="shared" si="62"/>
        <v/>
      </c>
    </row>
    <row r="100" spans="2:88" ht="15.75" hidden="1" thickBot="1" x14ac:dyDescent="0.3">
      <c r="B100" s="2" t="s">
        <v>205</v>
      </c>
      <c r="C100" s="1" t="s">
        <v>206</v>
      </c>
      <c r="D100" s="3">
        <v>26.61</v>
      </c>
      <c r="E100" s="4">
        <v>5748.4</v>
      </c>
      <c r="F100" s="1">
        <v>0.08</v>
      </c>
      <c r="G100" s="1">
        <v>2</v>
      </c>
      <c r="H100" s="1">
        <v>2</v>
      </c>
      <c r="I100" s="1">
        <v>2.25</v>
      </c>
      <c r="J100" s="1">
        <v>1.28</v>
      </c>
      <c r="K100" s="1">
        <v>1.1399999999999999</v>
      </c>
      <c r="L100" s="1">
        <v>121.69</v>
      </c>
      <c r="M100" s="1">
        <v>7.74</v>
      </c>
      <c r="N100" s="1">
        <v>3.72</v>
      </c>
      <c r="O100" s="1">
        <v>11.99</v>
      </c>
      <c r="P100" s="1">
        <v>32.28</v>
      </c>
      <c r="Q100" s="1">
        <v>11.99</v>
      </c>
      <c r="R100" s="1">
        <v>16.23</v>
      </c>
      <c r="S100" s="1">
        <v>13.47</v>
      </c>
      <c r="T100" s="1">
        <v>13.81</v>
      </c>
      <c r="U100" s="1">
        <v>11.29</v>
      </c>
      <c r="V100" s="1">
        <v>6.97</v>
      </c>
      <c r="W100" s="1">
        <v>12.83</v>
      </c>
      <c r="X100" s="1">
        <v>1.4</v>
      </c>
      <c r="Y100" s="1">
        <v>1.27</v>
      </c>
      <c r="Z100" s="1">
        <v>2.2200000000000002</v>
      </c>
      <c r="AA100" s="1">
        <v>2.17</v>
      </c>
      <c r="AB100" s="1">
        <v>4.8</v>
      </c>
      <c r="AC100" s="1">
        <v>3.83</v>
      </c>
      <c r="AD100" s="1">
        <v>7.75</v>
      </c>
      <c r="AF100" s="2" t="s">
        <v>205</v>
      </c>
      <c r="AG100" s="1" t="s">
        <v>206</v>
      </c>
      <c r="AH100" s="3">
        <v>26.61</v>
      </c>
      <c r="AI100" s="4">
        <v>5748.39</v>
      </c>
      <c r="AJ100" s="1">
        <v>0.09</v>
      </c>
      <c r="AK100" s="1">
        <v>1.89</v>
      </c>
      <c r="AL100" s="1">
        <v>2</v>
      </c>
      <c r="AM100" s="1">
        <v>2.25</v>
      </c>
      <c r="AN100" s="1">
        <v>1.28</v>
      </c>
      <c r="AO100" s="1">
        <v>1.08</v>
      </c>
      <c r="AP100" s="1">
        <v>48.5</v>
      </c>
      <c r="AQ100" s="1">
        <v>7.1</v>
      </c>
      <c r="AR100" s="1">
        <v>10.27</v>
      </c>
      <c r="AS100" s="1">
        <v>11.35</v>
      </c>
      <c r="AU100" s="1">
        <v>11.99</v>
      </c>
      <c r="AV100" s="1">
        <v>16.23</v>
      </c>
      <c r="AW100" s="1">
        <v>13.47</v>
      </c>
      <c r="AX100" s="1">
        <v>13.81</v>
      </c>
      <c r="AY100" s="1">
        <v>11.29</v>
      </c>
      <c r="AZ100" s="1">
        <v>6.97</v>
      </c>
      <c r="BA100" s="1">
        <v>12.17</v>
      </c>
      <c r="BB100" s="1">
        <v>1.4</v>
      </c>
      <c r="BC100" s="1">
        <v>1.27</v>
      </c>
      <c r="BD100" s="1">
        <v>2.2200000000000002</v>
      </c>
      <c r="BE100" s="1">
        <v>2.17</v>
      </c>
      <c r="BF100" s="1"/>
      <c r="BG100" s="1"/>
      <c r="BH100" s="1"/>
      <c r="BJ100" s="17">
        <f t="shared" si="37"/>
        <v>0</v>
      </c>
      <c r="BK100" s="17">
        <f t="shared" si="38"/>
        <v>1.7396175275701167E-6</v>
      </c>
      <c r="BL100" s="17">
        <f t="shared" si="39"/>
        <v>-0.11111111111111106</v>
      </c>
      <c r="BM100" s="17">
        <f t="shared" si="40"/>
        <v>5.8201058201058253E-2</v>
      </c>
      <c r="BN100" s="17">
        <f t="shared" si="41"/>
        <v>0</v>
      </c>
      <c r="BO100" s="17">
        <f t="shared" si="42"/>
        <v>0</v>
      </c>
      <c r="BP100" s="17">
        <f t="shared" si="43"/>
        <v>0</v>
      </c>
      <c r="BQ100" s="17">
        <f t="shared" si="44"/>
        <v>5.5555555555555393E-2</v>
      </c>
      <c r="BR100" s="17">
        <f t="shared" si="45"/>
        <v>1.5090721649484535</v>
      </c>
      <c r="BS100" s="17">
        <f t="shared" si="46"/>
        <v>9.0140845070422623E-2</v>
      </c>
      <c r="BT100" s="17">
        <f t="shared" si="47"/>
        <v>-0.6377799415774098</v>
      </c>
      <c r="BU100" s="17">
        <f t="shared" si="48"/>
        <v>5.6387665198237936E-2</v>
      </c>
      <c r="BV100" s="17"/>
      <c r="BW100" s="17">
        <f t="shared" si="49"/>
        <v>0</v>
      </c>
      <c r="BX100" s="17">
        <f t="shared" si="50"/>
        <v>0</v>
      </c>
      <c r="BY100" s="17">
        <f t="shared" si="51"/>
        <v>0</v>
      </c>
      <c r="BZ100" s="17">
        <f t="shared" si="52"/>
        <v>0</v>
      </c>
      <c r="CA100" s="17">
        <f t="shared" si="53"/>
        <v>0</v>
      </c>
      <c r="CB100" s="17">
        <f t="shared" si="54"/>
        <v>0</v>
      </c>
      <c r="CC100" s="17">
        <f t="shared" si="55"/>
        <v>5.4231717337715708E-2</v>
      </c>
      <c r="CD100" s="17">
        <f t="shared" si="56"/>
        <v>0</v>
      </c>
      <c r="CE100" s="17">
        <f t="shared" si="57"/>
        <v>0</v>
      </c>
      <c r="CF100" s="17">
        <f t="shared" si="58"/>
        <v>0</v>
      </c>
      <c r="CG100" s="17">
        <f t="shared" si="59"/>
        <v>0</v>
      </c>
      <c r="CH100" s="17" t="str">
        <f t="shared" si="60"/>
        <v/>
      </c>
      <c r="CI100" s="17" t="str">
        <f t="shared" si="61"/>
        <v/>
      </c>
      <c r="CJ100" s="17" t="str">
        <f t="shared" si="62"/>
        <v/>
      </c>
    </row>
    <row r="101" spans="2:88" ht="21.75" hidden="1" thickBot="1" x14ac:dyDescent="0.3">
      <c r="B101" s="6" t="s">
        <v>207</v>
      </c>
      <c r="C101" s="5" t="s">
        <v>208</v>
      </c>
      <c r="D101" s="7">
        <v>21.42</v>
      </c>
      <c r="E101" s="8">
        <v>9137.49</v>
      </c>
      <c r="F101" s="5">
        <v>0.14000000000000001</v>
      </c>
      <c r="G101" s="5"/>
      <c r="H101" s="5"/>
      <c r="I101" s="5"/>
      <c r="J101" s="5"/>
      <c r="K101" s="5"/>
      <c r="L101" s="5">
        <v>19.260000000000002</v>
      </c>
      <c r="M101" s="5">
        <v>4.92</v>
      </c>
      <c r="N101" s="5">
        <v>16.649999999999999</v>
      </c>
      <c r="O101" s="5">
        <v>7.31</v>
      </c>
      <c r="P101" s="5">
        <v>10.029999999999999</v>
      </c>
      <c r="Q101" s="5">
        <v>7.31</v>
      </c>
      <c r="R101" s="5">
        <v>14.92</v>
      </c>
      <c r="S101" s="5">
        <v>7.76</v>
      </c>
      <c r="T101" s="5">
        <v>0.72</v>
      </c>
      <c r="U101" s="5">
        <v>4.67</v>
      </c>
      <c r="V101" s="5">
        <v>10.52</v>
      </c>
      <c r="W101" s="5">
        <v>16.440000000000001</v>
      </c>
      <c r="X101" s="5">
        <v>1.1599999999999999</v>
      </c>
      <c r="Y101" s="5">
        <v>1.1399999999999999</v>
      </c>
      <c r="Z101" s="5">
        <v>2.2200000000000002</v>
      </c>
      <c r="AA101" s="5">
        <v>3.19</v>
      </c>
      <c r="AB101" s="5">
        <v>3.66</v>
      </c>
      <c r="AC101" s="5">
        <v>3.86</v>
      </c>
      <c r="AD101" s="5">
        <v>7.81</v>
      </c>
      <c r="AF101" s="6" t="s">
        <v>207</v>
      </c>
      <c r="AG101" s="5" t="s">
        <v>208</v>
      </c>
      <c r="AH101" s="7">
        <v>21.42</v>
      </c>
      <c r="AI101" s="8">
        <v>9137.48</v>
      </c>
      <c r="AJ101" s="5">
        <v>0.14000000000000001</v>
      </c>
      <c r="AK101" s="5"/>
      <c r="AL101" s="5"/>
      <c r="AM101" s="5"/>
      <c r="AN101" s="5"/>
      <c r="AO101" s="5"/>
      <c r="AP101" s="5">
        <v>19.21</v>
      </c>
      <c r="AQ101" s="5">
        <v>4.9400000000000004</v>
      </c>
      <c r="AR101" s="5">
        <v>16.79</v>
      </c>
      <c r="AS101" s="5">
        <v>7.33</v>
      </c>
      <c r="AU101" s="5">
        <v>7.33</v>
      </c>
      <c r="AV101" s="5">
        <v>14.92</v>
      </c>
      <c r="AW101" s="5">
        <v>7.76</v>
      </c>
      <c r="AX101" s="5">
        <v>0.69</v>
      </c>
      <c r="AY101" s="5"/>
      <c r="AZ101" s="5">
        <v>7.11</v>
      </c>
      <c r="BA101" s="5">
        <v>47.15</v>
      </c>
      <c r="BB101" s="5">
        <v>1.25</v>
      </c>
      <c r="BC101" s="5">
        <v>1.21</v>
      </c>
      <c r="BD101" s="5">
        <v>2.31</v>
      </c>
      <c r="BE101" s="5">
        <v>3.37</v>
      </c>
      <c r="BF101" s="5"/>
      <c r="BG101" s="5"/>
      <c r="BH101" s="5"/>
      <c r="BJ101" s="17">
        <f t="shared" si="37"/>
        <v>0</v>
      </c>
      <c r="BK101" s="17">
        <f t="shared" si="38"/>
        <v>1.0943936402835662E-6</v>
      </c>
      <c r="BL101" s="17">
        <f t="shared" si="39"/>
        <v>0</v>
      </c>
      <c r="BM101" s="17" t="str">
        <f t="shared" si="40"/>
        <v/>
      </c>
      <c r="BN101" s="17" t="str">
        <f t="shared" si="41"/>
        <v/>
      </c>
      <c r="BO101" s="17" t="str">
        <f t="shared" si="42"/>
        <v/>
      </c>
      <c r="BP101" s="17" t="str">
        <f t="shared" si="43"/>
        <v/>
      </c>
      <c r="BQ101" s="17" t="str">
        <f t="shared" si="44"/>
        <v/>
      </c>
      <c r="BR101" s="17">
        <f t="shared" si="45"/>
        <v>2.6028110359188291E-3</v>
      </c>
      <c r="BS101" s="17">
        <f t="shared" si="46"/>
        <v>-4.0485829959515099E-3</v>
      </c>
      <c r="BT101" s="17">
        <f t="shared" si="47"/>
        <v>-8.3382966051221315E-3</v>
      </c>
      <c r="BU101" s="17">
        <f t="shared" si="48"/>
        <v>-2.728512960436625E-3</v>
      </c>
      <c r="BV101" s="17"/>
      <c r="BW101" s="17">
        <f t="shared" si="49"/>
        <v>-2.728512960436625E-3</v>
      </c>
      <c r="BX101" s="17">
        <f t="shared" si="50"/>
        <v>0</v>
      </c>
      <c r="BY101" s="17">
        <f t="shared" si="51"/>
        <v>0</v>
      </c>
      <c r="BZ101" s="17">
        <f t="shared" si="52"/>
        <v>4.3478260869565258E-2</v>
      </c>
      <c r="CA101" s="17" t="str">
        <f t="shared" si="53"/>
        <v/>
      </c>
      <c r="CB101" s="17">
        <f t="shared" si="54"/>
        <v>0.47960618846694786</v>
      </c>
      <c r="CC101" s="17">
        <f t="shared" si="55"/>
        <v>-0.65132555673382819</v>
      </c>
      <c r="CD101" s="17">
        <f t="shared" si="56"/>
        <v>-7.2000000000000064E-2</v>
      </c>
      <c r="CE101" s="17">
        <f t="shared" si="57"/>
        <v>-5.7851239669421538E-2</v>
      </c>
      <c r="CF101" s="17">
        <f t="shared" si="58"/>
        <v>-3.8961038961038898E-2</v>
      </c>
      <c r="CG101" s="17">
        <f t="shared" si="59"/>
        <v>-5.3412462908011916E-2</v>
      </c>
      <c r="CH101" s="17" t="str">
        <f t="shared" si="60"/>
        <v/>
      </c>
      <c r="CI101" s="17" t="str">
        <f t="shared" si="61"/>
        <v/>
      </c>
      <c r="CJ101" s="17" t="str">
        <f t="shared" si="62"/>
        <v/>
      </c>
    </row>
    <row r="102" spans="2:88" ht="15.75" hidden="1" thickBot="1" x14ac:dyDescent="0.3">
      <c r="B102" s="2" t="s">
        <v>209</v>
      </c>
      <c r="C102" s="1" t="s">
        <v>210</v>
      </c>
      <c r="D102" s="3">
        <v>71.22</v>
      </c>
      <c r="E102" s="4">
        <v>17478.53</v>
      </c>
      <c r="F102" s="1">
        <v>0.04</v>
      </c>
      <c r="G102" s="1">
        <v>5.43</v>
      </c>
      <c r="H102" s="1">
        <v>5.43</v>
      </c>
      <c r="I102" s="1">
        <v>3.22</v>
      </c>
      <c r="J102" s="1">
        <v>2.76</v>
      </c>
      <c r="K102" s="1">
        <v>4.26</v>
      </c>
      <c r="L102" s="1">
        <v>33.24</v>
      </c>
      <c r="M102" s="1">
        <v>15.44</v>
      </c>
      <c r="N102" s="1">
        <v>63.1</v>
      </c>
      <c r="O102" s="1">
        <v>26.67</v>
      </c>
      <c r="P102" s="1">
        <v>31.77</v>
      </c>
      <c r="Q102" s="1">
        <v>26.67</v>
      </c>
      <c r="R102" s="1">
        <v>26.32</v>
      </c>
      <c r="S102" s="1">
        <v>24.68</v>
      </c>
      <c r="T102" s="1"/>
      <c r="U102" s="1">
        <v>27.71</v>
      </c>
      <c r="V102" s="1">
        <v>27.2</v>
      </c>
      <c r="W102" s="1">
        <v>38.32</v>
      </c>
      <c r="X102" s="1">
        <v>3.82</v>
      </c>
      <c r="Y102" s="1">
        <v>3.99</v>
      </c>
      <c r="Z102" s="1">
        <v>4.4800000000000004</v>
      </c>
      <c r="AA102" s="1">
        <v>4.4000000000000004</v>
      </c>
      <c r="AB102" s="1">
        <v>16.14</v>
      </c>
      <c r="AC102" s="1">
        <v>20.93</v>
      </c>
      <c r="AD102" s="1">
        <v>26.45</v>
      </c>
      <c r="AF102" s="2" t="s">
        <v>209</v>
      </c>
      <c r="AG102" s="1" t="s">
        <v>210</v>
      </c>
      <c r="AH102" s="3">
        <v>71.22</v>
      </c>
      <c r="AI102" s="4">
        <v>17502.740000000002</v>
      </c>
      <c r="AJ102" s="1">
        <v>0.04</v>
      </c>
      <c r="AK102" s="1">
        <v>4.03</v>
      </c>
      <c r="AL102" s="1">
        <v>5.23</v>
      </c>
      <c r="AM102" s="1">
        <v>3.22</v>
      </c>
      <c r="AN102" s="1">
        <v>2.76</v>
      </c>
      <c r="AO102" s="1">
        <v>3.37</v>
      </c>
      <c r="AP102" s="1">
        <v>33.42</v>
      </c>
      <c r="AQ102" s="1">
        <v>14.93</v>
      </c>
      <c r="AR102" s="1">
        <v>67.790000000000006</v>
      </c>
      <c r="AS102" s="1">
        <v>27.46</v>
      </c>
      <c r="AU102" s="1">
        <v>26.76</v>
      </c>
      <c r="AV102" s="1">
        <v>26.32</v>
      </c>
      <c r="AW102" s="1">
        <v>24.68</v>
      </c>
      <c r="AX102" s="1"/>
      <c r="AY102" s="1">
        <v>27.71</v>
      </c>
      <c r="AZ102" s="1">
        <v>27.2</v>
      </c>
      <c r="BA102" s="1">
        <v>40.049999999999997</v>
      </c>
      <c r="BB102" s="1">
        <v>3.82</v>
      </c>
      <c r="BC102" s="1">
        <v>3.99</v>
      </c>
      <c r="BD102" s="1">
        <v>4.4800000000000004</v>
      </c>
      <c r="BE102" s="1">
        <v>4.43</v>
      </c>
      <c r="BF102" s="1"/>
      <c r="BG102" s="1"/>
      <c r="BH102" s="1"/>
      <c r="BJ102" s="17">
        <f t="shared" si="37"/>
        <v>0</v>
      </c>
      <c r="BK102" s="17">
        <f t="shared" si="38"/>
        <v>-1.3832119999498799E-3</v>
      </c>
      <c r="BL102" s="17">
        <f t="shared" si="39"/>
        <v>0</v>
      </c>
      <c r="BM102" s="17">
        <f t="shared" si="40"/>
        <v>0.34739454094292788</v>
      </c>
      <c r="BN102" s="17">
        <f t="shared" si="41"/>
        <v>3.824091778202663E-2</v>
      </c>
      <c r="BO102" s="17">
        <f t="shared" si="42"/>
        <v>0</v>
      </c>
      <c r="BP102" s="17">
        <f t="shared" si="43"/>
        <v>0</v>
      </c>
      <c r="BQ102" s="17">
        <f t="shared" si="44"/>
        <v>0.26409495548961415</v>
      </c>
      <c r="BR102" s="17">
        <f t="shared" si="45"/>
        <v>-5.3859964093357186E-3</v>
      </c>
      <c r="BS102" s="17">
        <f t="shared" si="46"/>
        <v>3.4159410582719346E-2</v>
      </c>
      <c r="BT102" s="17">
        <f t="shared" si="47"/>
        <v>-6.91842454639328E-2</v>
      </c>
      <c r="BU102" s="17">
        <f t="shared" si="48"/>
        <v>-2.8769118718135436E-2</v>
      </c>
      <c r="BV102" s="17"/>
      <c r="BW102" s="17">
        <f t="shared" si="49"/>
        <v>-3.363228699551564E-3</v>
      </c>
      <c r="BX102" s="17">
        <f t="shared" si="50"/>
        <v>0</v>
      </c>
      <c r="BY102" s="17">
        <f t="shared" si="51"/>
        <v>0</v>
      </c>
      <c r="BZ102" s="17" t="str">
        <f t="shared" si="52"/>
        <v/>
      </c>
      <c r="CA102" s="17">
        <f t="shared" si="53"/>
        <v>0</v>
      </c>
      <c r="CB102" s="17">
        <f t="shared" si="54"/>
        <v>0</v>
      </c>
      <c r="CC102" s="17">
        <f t="shared" si="55"/>
        <v>-4.3196004993757725E-2</v>
      </c>
      <c r="CD102" s="17">
        <f t="shared" si="56"/>
        <v>0</v>
      </c>
      <c r="CE102" s="17">
        <f t="shared" si="57"/>
        <v>0</v>
      </c>
      <c r="CF102" s="17">
        <f t="shared" si="58"/>
        <v>0</v>
      </c>
      <c r="CG102" s="17">
        <f t="shared" si="59"/>
        <v>-6.7720090293452283E-3</v>
      </c>
      <c r="CH102" s="17" t="str">
        <f t="shared" si="60"/>
        <v/>
      </c>
      <c r="CI102" s="17" t="str">
        <f t="shared" si="61"/>
        <v/>
      </c>
      <c r="CJ102" s="17" t="str">
        <f t="shared" si="62"/>
        <v/>
      </c>
    </row>
    <row r="103" spans="2:88" ht="21.75" hidden="1" thickBot="1" x14ac:dyDescent="0.3">
      <c r="B103" s="6" t="s">
        <v>211</v>
      </c>
      <c r="C103" s="5" t="s">
        <v>212</v>
      </c>
      <c r="D103" s="7">
        <v>70.83</v>
      </c>
      <c r="E103" s="8">
        <v>9554.61</v>
      </c>
      <c r="F103" s="5">
        <v>0.05</v>
      </c>
      <c r="G103" s="5">
        <v>6.53</v>
      </c>
      <c r="H103" s="5">
        <v>6.53</v>
      </c>
      <c r="I103" s="5">
        <v>3.86</v>
      </c>
      <c r="J103" s="5">
        <v>2.65</v>
      </c>
      <c r="K103" s="5">
        <v>3.34</v>
      </c>
      <c r="L103" s="5">
        <v>26.59</v>
      </c>
      <c r="M103" s="5">
        <v>15.79</v>
      </c>
      <c r="N103" s="5">
        <v>36.46</v>
      </c>
      <c r="O103" s="5">
        <v>19.73</v>
      </c>
      <c r="P103" s="5">
        <v>17.190000000000001</v>
      </c>
      <c r="Q103" s="5">
        <v>19.73</v>
      </c>
      <c r="R103" s="5">
        <v>24.4</v>
      </c>
      <c r="S103" s="5">
        <v>18.8</v>
      </c>
      <c r="T103" s="5">
        <v>6.07</v>
      </c>
      <c r="U103" s="5"/>
      <c r="V103" s="5">
        <v>29.76</v>
      </c>
      <c r="W103" s="5">
        <v>24.19</v>
      </c>
      <c r="X103" s="5">
        <v>0.63</v>
      </c>
      <c r="Y103" s="5">
        <v>0.63</v>
      </c>
      <c r="Z103" s="5">
        <v>0.71</v>
      </c>
      <c r="AA103" s="5">
        <v>0.72</v>
      </c>
      <c r="AB103" s="5">
        <v>23.4</v>
      </c>
      <c r="AC103" s="5">
        <v>16.22</v>
      </c>
      <c r="AD103" s="5">
        <v>15.34</v>
      </c>
      <c r="AF103" s="6" t="s">
        <v>211</v>
      </c>
      <c r="AG103" s="5" t="s">
        <v>212</v>
      </c>
      <c r="AH103" s="7">
        <v>70.83</v>
      </c>
      <c r="AI103" s="8">
        <v>9532.73</v>
      </c>
      <c r="AJ103" s="5">
        <v>0.05</v>
      </c>
      <c r="AK103" s="5">
        <v>6.62</v>
      </c>
      <c r="AL103" s="5">
        <v>6.62</v>
      </c>
      <c r="AM103" s="5">
        <v>3.86</v>
      </c>
      <c r="AN103" s="5">
        <v>2.65</v>
      </c>
      <c r="AO103" s="5">
        <v>3.36</v>
      </c>
      <c r="AP103" s="5">
        <v>26.59</v>
      </c>
      <c r="AQ103" s="5">
        <v>15.75</v>
      </c>
      <c r="AR103" s="5">
        <v>36.57</v>
      </c>
      <c r="AS103" s="5">
        <v>19.72</v>
      </c>
      <c r="AU103" s="5">
        <v>19.72</v>
      </c>
      <c r="AV103" s="5">
        <v>24.4</v>
      </c>
      <c r="AW103" s="5">
        <v>18.8</v>
      </c>
      <c r="AX103" s="10">
        <v>2345.4699999999998</v>
      </c>
      <c r="AY103" s="5"/>
      <c r="AZ103" s="5">
        <v>33.47</v>
      </c>
      <c r="BA103" s="5">
        <v>22.53</v>
      </c>
      <c r="BB103" s="5">
        <v>0.63</v>
      </c>
      <c r="BC103" s="5">
        <v>0.63</v>
      </c>
      <c r="BD103" s="5">
        <v>0.71</v>
      </c>
      <c r="BE103" s="5">
        <v>0.72</v>
      </c>
      <c r="BF103" s="5"/>
      <c r="BG103" s="5"/>
      <c r="BH103" s="5"/>
      <c r="BJ103" s="17">
        <f t="shared" si="37"/>
        <v>0</v>
      </c>
      <c r="BK103" s="17">
        <f t="shared" si="38"/>
        <v>2.2952501539434162E-3</v>
      </c>
      <c r="BL103" s="17">
        <f t="shared" si="39"/>
        <v>0</v>
      </c>
      <c r="BM103" s="17">
        <f t="shared" si="40"/>
        <v>-1.3595166163141973E-2</v>
      </c>
      <c r="BN103" s="17">
        <f t="shared" si="41"/>
        <v>-1.3595166163141973E-2</v>
      </c>
      <c r="BO103" s="17">
        <f t="shared" si="42"/>
        <v>0</v>
      </c>
      <c r="BP103" s="17">
        <f t="shared" si="43"/>
        <v>0</v>
      </c>
      <c r="BQ103" s="17">
        <f t="shared" si="44"/>
        <v>-5.9523809523809581E-3</v>
      </c>
      <c r="BR103" s="17">
        <f t="shared" si="45"/>
        <v>0</v>
      </c>
      <c r="BS103" s="17">
        <f t="shared" si="46"/>
        <v>2.5396825396824855E-3</v>
      </c>
      <c r="BT103" s="17">
        <f t="shared" si="47"/>
        <v>-3.0079299972655027E-3</v>
      </c>
      <c r="BU103" s="17">
        <f t="shared" si="48"/>
        <v>5.0709939148080947E-4</v>
      </c>
      <c r="BV103" s="17"/>
      <c r="BW103" s="17">
        <f t="shared" si="49"/>
        <v>5.0709939148080947E-4</v>
      </c>
      <c r="BX103" s="17">
        <f t="shared" si="50"/>
        <v>0</v>
      </c>
      <c r="BY103" s="17">
        <f t="shared" si="51"/>
        <v>0</v>
      </c>
      <c r="BZ103" s="17">
        <f t="shared" si="52"/>
        <v>-0.99741203255637456</v>
      </c>
      <c r="CA103" s="17" t="str">
        <f t="shared" si="53"/>
        <v/>
      </c>
      <c r="CB103" s="17">
        <f t="shared" si="54"/>
        <v>-0.11084553331341492</v>
      </c>
      <c r="CC103" s="17">
        <f t="shared" si="55"/>
        <v>7.3679538393253446E-2</v>
      </c>
      <c r="CD103" s="17">
        <f t="shared" si="56"/>
        <v>0</v>
      </c>
      <c r="CE103" s="17">
        <f t="shared" si="57"/>
        <v>0</v>
      </c>
      <c r="CF103" s="17">
        <f t="shared" si="58"/>
        <v>0</v>
      </c>
      <c r="CG103" s="17">
        <f t="shared" si="59"/>
        <v>0</v>
      </c>
      <c r="CH103" s="17" t="str">
        <f t="shared" si="60"/>
        <v/>
      </c>
      <c r="CI103" s="17" t="str">
        <f t="shared" si="61"/>
        <v/>
      </c>
      <c r="CJ103" s="17" t="str">
        <f t="shared" si="62"/>
        <v/>
      </c>
    </row>
    <row r="104" spans="2:88" ht="21.75" hidden="1" thickBot="1" x14ac:dyDescent="0.3">
      <c r="B104" s="2" t="s">
        <v>213</v>
      </c>
      <c r="C104" s="1" t="s">
        <v>214</v>
      </c>
      <c r="D104" s="3">
        <v>509.64</v>
      </c>
      <c r="E104" s="4">
        <v>105219.25</v>
      </c>
      <c r="F104" s="1">
        <v>0.02</v>
      </c>
      <c r="G104" s="1">
        <v>0.93</v>
      </c>
      <c r="H104" s="1">
        <v>0.93</v>
      </c>
      <c r="I104" s="1">
        <v>0.94</v>
      </c>
      <c r="J104" s="1">
        <v>0.94</v>
      </c>
      <c r="K104" s="1">
        <v>0.93</v>
      </c>
      <c r="L104" s="1">
        <v>127.88</v>
      </c>
      <c r="M104" s="1">
        <v>7.26</v>
      </c>
      <c r="N104" s="1">
        <v>45.07</v>
      </c>
      <c r="O104" s="1">
        <v>61.63</v>
      </c>
      <c r="P104" s="1">
        <v>66.73</v>
      </c>
      <c r="Q104" s="1">
        <v>61.63</v>
      </c>
      <c r="R104" s="1">
        <v>39.92</v>
      </c>
      <c r="S104" s="1">
        <v>26.94</v>
      </c>
      <c r="T104" s="1"/>
      <c r="U104" s="1">
        <v>15.36</v>
      </c>
      <c r="V104" s="1">
        <v>20.5</v>
      </c>
      <c r="W104" s="1">
        <v>27.31</v>
      </c>
      <c r="X104" s="1">
        <v>2.2999999999999998</v>
      </c>
      <c r="Y104" s="1">
        <v>2.34</v>
      </c>
      <c r="Z104" s="1">
        <v>1.95</v>
      </c>
      <c r="AA104" s="1">
        <v>3.98</v>
      </c>
      <c r="AB104" s="1">
        <v>9.1199999999999992</v>
      </c>
      <c r="AC104" s="1">
        <v>9.0299999999999994</v>
      </c>
      <c r="AD104" s="1">
        <v>7.31</v>
      </c>
      <c r="AF104" s="2" t="s">
        <v>213</v>
      </c>
      <c r="AG104" s="1" t="s">
        <v>214</v>
      </c>
      <c r="AH104" s="3">
        <v>509.64</v>
      </c>
      <c r="AI104" s="4">
        <v>105219.02</v>
      </c>
      <c r="AJ104" s="1">
        <v>0.02</v>
      </c>
      <c r="AK104" s="1">
        <v>1.08</v>
      </c>
      <c r="AL104" s="1">
        <v>0.93</v>
      </c>
      <c r="AM104" s="1">
        <v>0.94</v>
      </c>
      <c r="AN104" s="1">
        <v>0.94</v>
      </c>
      <c r="AO104" s="1">
        <v>1.08</v>
      </c>
      <c r="AP104" s="1">
        <v>92.91</v>
      </c>
      <c r="AQ104" s="1">
        <v>6.97</v>
      </c>
      <c r="AR104" s="1">
        <v>50.32</v>
      </c>
      <c r="AS104" s="1">
        <v>50.22</v>
      </c>
      <c r="AU104" s="1">
        <v>61.63</v>
      </c>
      <c r="AV104" s="1">
        <v>39.92</v>
      </c>
      <c r="AW104" s="1">
        <v>26.94</v>
      </c>
      <c r="AX104" s="1"/>
      <c r="AY104" s="1">
        <v>15.36</v>
      </c>
      <c r="AZ104" s="1">
        <v>20.5</v>
      </c>
      <c r="BA104" s="1">
        <v>27.31</v>
      </c>
      <c r="BB104" s="1">
        <v>2.2999999999999998</v>
      </c>
      <c r="BC104" s="1">
        <v>2.34</v>
      </c>
      <c r="BD104" s="1">
        <v>1.95</v>
      </c>
      <c r="BE104" s="1">
        <v>3.98</v>
      </c>
      <c r="BF104" s="1"/>
      <c r="BG104" s="1"/>
      <c r="BH104" s="1"/>
      <c r="BJ104" s="17">
        <f t="shared" si="37"/>
        <v>0</v>
      </c>
      <c r="BK104" s="17">
        <f t="shared" si="38"/>
        <v>2.1859165766410431E-6</v>
      </c>
      <c r="BL104" s="17">
        <f t="shared" si="39"/>
        <v>0</v>
      </c>
      <c r="BM104" s="17">
        <f t="shared" si="40"/>
        <v>-0.1388888888888889</v>
      </c>
      <c r="BN104" s="17">
        <f t="shared" si="41"/>
        <v>0</v>
      </c>
      <c r="BO104" s="17">
        <f t="shared" si="42"/>
        <v>0</v>
      </c>
      <c r="BP104" s="17">
        <f t="shared" si="43"/>
        <v>0</v>
      </c>
      <c r="BQ104" s="17">
        <f t="shared" si="44"/>
        <v>-0.1388888888888889</v>
      </c>
      <c r="BR104" s="17">
        <f t="shared" si="45"/>
        <v>0.37638574965019911</v>
      </c>
      <c r="BS104" s="17">
        <f t="shared" si="46"/>
        <v>4.1606886657101869E-2</v>
      </c>
      <c r="BT104" s="17">
        <f t="shared" si="47"/>
        <v>-0.10433227344992051</v>
      </c>
      <c r="BU104" s="17">
        <f t="shared" si="48"/>
        <v>0.22720031859816814</v>
      </c>
      <c r="BV104" s="17"/>
      <c r="BW104" s="17">
        <f t="shared" si="49"/>
        <v>0</v>
      </c>
      <c r="BX104" s="17">
        <f t="shared" si="50"/>
        <v>0</v>
      </c>
      <c r="BY104" s="17">
        <f t="shared" si="51"/>
        <v>0</v>
      </c>
      <c r="BZ104" s="17" t="str">
        <f t="shared" si="52"/>
        <v/>
      </c>
      <c r="CA104" s="17">
        <f t="shared" si="53"/>
        <v>0</v>
      </c>
      <c r="CB104" s="17">
        <f t="shared" si="54"/>
        <v>0</v>
      </c>
      <c r="CC104" s="17">
        <f t="shared" si="55"/>
        <v>0</v>
      </c>
      <c r="CD104" s="17">
        <f t="shared" si="56"/>
        <v>0</v>
      </c>
      <c r="CE104" s="17">
        <f t="shared" si="57"/>
        <v>0</v>
      </c>
      <c r="CF104" s="17">
        <f t="shared" si="58"/>
        <v>0</v>
      </c>
      <c r="CG104" s="17">
        <f t="shared" si="59"/>
        <v>0</v>
      </c>
      <c r="CH104" s="17" t="str">
        <f t="shared" si="60"/>
        <v/>
      </c>
      <c r="CI104" s="17" t="str">
        <f t="shared" si="61"/>
        <v/>
      </c>
      <c r="CJ104" s="17" t="str">
        <f t="shared" si="62"/>
        <v/>
      </c>
    </row>
    <row r="105" spans="2:88" ht="15.75" hidden="1" thickBot="1" x14ac:dyDescent="0.3">
      <c r="B105" s="6" t="s">
        <v>215</v>
      </c>
      <c r="C105" s="5" t="s">
        <v>216</v>
      </c>
      <c r="D105" s="7">
        <v>187.09</v>
      </c>
      <c r="E105" s="8">
        <v>69095.509999999995</v>
      </c>
      <c r="F105" s="5">
        <v>7.0000000000000007E-2</v>
      </c>
      <c r="G105" s="5">
        <v>0.45</v>
      </c>
      <c r="H105" s="5">
        <v>0.45</v>
      </c>
      <c r="I105" s="5">
        <v>0.87</v>
      </c>
      <c r="J105" s="5">
        <v>0.87</v>
      </c>
      <c r="K105" s="5">
        <v>0.45</v>
      </c>
      <c r="L105" s="5">
        <v>23.19</v>
      </c>
      <c r="M105" s="5">
        <v>13.19</v>
      </c>
      <c r="N105" s="5">
        <v>11.77</v>
      </c>
      <c r="O105" s="5">
        <v>14.37</v>
      </c>
      <c r="P105" s="5">
        <v>14.5</v>
      </c>
      <c r="Q105" s="5">
        <v>14.37</v>
      </c>
      <c r="R105" s="5">
        <v>10.24</v>
      </c>
      <c r="S105" s="5">
        <v>9.15</v>
      </c>
      <c r="T105" s="5"/>
      <c r="U105" s="5">
        <v>10.18</v>
      </c>
      <c r="V105" s="5">
        <v>9.15</v>
      </c>
      <c r="W105" s="5">
        <v>12.42</v>
      </c>
      <c r="X105" s="5">
        <v>0.45</v>
      </c>
      <c r="Y105" s="5">
        <v>0.45</v>
      </c>
      <c r="Z105" s="5">
        <v>0.78</v>
      </c>
      <c r="AA105" s="5">
        <v>0.66</v>
      </c>
      <c r="AB105" s="5">
        <v>9.2799999999999994</v>
      </c>
      <c r="AC105" s="5">
        <v>8.36</v>
      </c>
      <c r="AD105" s="5">
        <v>12.05</v>
      </c>
      <c r="AF105" s="6" t="s">
        <v>215</v>
      </c>
      <c r="AG105" s="5" t="s">
        <v>216</v>
      </c>
      <c r="AH105" s="7">
        <v>187.09</v>
      </c>
      <c r="AI105" s="8">
        <v>69095.509999999995</v>
      </c>
      <c r="AJ105" s="5">
        <v>0.08</v>
      </c>
      <c r="AK105" s="5">
        <v>0.52</v>
      </c>
      <c r="AL105" s="5">
        <v>0.45</v>
      </c>
      <c r="AM105" s="5">
        <v>0.87</v>
      </c>
      <c r="AN105" s="5">
        <v>0.87</v>
      </c>
      <c r="AO105" s="5">
        <v>0.52</v>
      </c>
      <c r="AP105" s="5">
        <v>22.31</v>
      </c>
      <c r="AQ105" s="5">
        <v>11.44</v>
      </c>
      <c r="AR105" s="5">
        <v>16.27</v>
      </c>
      <c r="AS105" s="5">
        <v>13.21</v>
      </c>
      <c r="AU105" s="5">
        <v>14.37</v>
      </c>
      <c r="AV105" s="5">
        <v>10.24</v>
      </c>
      <c r="AW105" s="5">
        <v>9.15</v>
      </c>
      <c r="AX105" s="5"/>
      <c r="AY105" s="5"/>
      <c r="AZ105" s="5">
        <v>8.31</v>
      </c>
      <c r="BA105" s="5">
        <v>13.56</v>
      </c>
      <c r="BB105" s="5">
        <v>0.45</v>
      </c>
      <c r="BC105" s="5">
        <v>0.45</v>
      </c>
      <c r="BD105" s="5">
        <v>0.78</v>
      </c>
      <c r="BE105" s="5">
        <v>0.66</v>
      </c>
      <c r="BF105" s="5"/>
      <c r="BG105" s="5"/>
      <c r="BH105" s="5"/>
      <c r="BJ105" s="17">
        <f t="shared" si="37"/>
        <v>0</v>
      </c>
      <c r="BK105" s="17">
        <f t="shared" si="38"/>
        <v>0</v>
      </c>
      <c r="BL105" s="17">
        <f t="shared" si="39"/>
        <v>-0.12499999999999993</v>
      </c>
      <c r="BM105" s="17">
        <f t="shared" si="40"/>
        <v>-0.13461538461538464</v>
      </c>
      <c r="BN105" s="17">
        <f t="shared" si="41"/>
        <v>0</v>
      </c>
      <c r="BO105" s="17">
        <f t="shared" si="42"/>
        <v>0</v>
      </c>
      <c r="BP105" s="17">
        <f t="shared" si="43"/>
        <v>0</v>
      </c>
      <c r="BQ105" s="17">
        <f t="shared" si="44"/>
        <v>-0.13461538461538464</v>
      </c>
      <c r="BR105" s="17">
        <f t="shared" si="45"/>
        <v>3.9444195428059284E-2</v>
      </c>
      <c r="BS105" s="17">
        <f t="shared" si="46"/>
        <v>0.15297202797202797</v>
      </c>
      <c r="BT105" s="17">
        <f t="shared" si="47"/>
        <v>-0.27658266748617089</v>
      </c>
      <c r="BU105" s="17">
        <f t="shared" si="48"/>
        <v>8.7812263436790175E-2</v>
      </c>
      <c r="BV105" s="17"/>
      <c r="BW105" s="17">
        <f t="shared" si="49"/>
        <v>0</v>
      </c>
      <c r="BX105" s="17">
        <f t="shared" si="50"/>
        <v>0</v>
      </c>
      <c r="BY105" s="17">
        <f t="shared" si="51"/>
        <v>0</v>
      </c>
      <c r="BZ105" s="17" t="str">
        <f t="shared" si="52"/>
        <v/>
      </c>
      <c r="CA105" s="17" t="str">
        <f t="shared" si="53"/>
        <v/>
      </c>
      <c r="CB105" s="17">
        <f t="shared" si="54"/>
        <v>0.10108303249097471</v>
      </c>
      <c r="CC105" s="17">
        <f t="shared" si="55"/>
        <v>-8.4070796460177025E-2</v>
      </c>
      <c r="CD105" s="17">
        <f t="shared" si="56"/>
        <v>0</v>
      </c>
      <c r="CE105" s="17">
        <f t="shared" si="57"/>
        <v>0</v>
      </c>
      <c r="CF105" s="17">
        <f t="shared" si="58"/>
        <v>0</v>
      </c>
      <c r="CG105" s="17">
        <f t="shared" si="59"/>
        <v>0</v>
      </c>
      <c r="CH105" s="17" t="str">
        <f t="shared" si="60"/>
        <v/>
      </c>
      <c r="CI105" s="17" t="str">
        <f t="shared" si="61"/>
        <v/>
      </c>
      <c r="CJ105" s="17" t="str">
        <f t="shared" si="62"/>
        <v/>
      </c>
    </row>
    <row r="106" spans="2:88" ht="15.75" hidden="1" thickBot="1" x14ac:dyDescent="0.3">
      <c r="B106" s="2" t="s">
        <v>217</v>
      </c>
      <c r="C106" s="1" t="s">
        <v>218</v>
      </c>
      <c r="D106" s="3">
        <v>60.95</v>
      </c>
      <c r="E106" s="4">
        <v>9800.76</v>
      </c>
      <c r="F106" s="1">
        <v>0.01</v>
      </c>
      <c r="G106" s="1">
        <v>0.55000000000000004</v>
      </c>
      <c r="H106" s="1">
        <v>0.55000000000000004</v>
      </c>
      <c r="I106" s="1"/>
      <c r="J106" s="1"/>
      <c r="K106" s="1">
        <v>0.54</v>
      </c>
      <c r="L106" s="1">
        <v>212.26</v>
      </c>
      <c r="M106" s="1">
        <v>6.24</v>
      </c>
      <c r="N106" s="1">
        <v>92.41</v>
      </c>
      <c r="O106" s="1">
        <v>196.61</v>
      </c>
      <c r="P106" s="1">
        <v>15.65</v>
      </c>
      <c r="Q106" s="1">
        <v>196.61</v>
      </c>
      <c r="R106" s="1">
        <v>17.28</v>
      </c>
      <c r="S106" s="1">
        <v>16.61</v>
      </c>
      <c r="T106" s="1">
        <v>1.23</v>
      </c>
      <c r="U106" s="1">
        <v>33.74</v>
      </c>
      <c r="V106" s="1">
        <v>12.48</v>
      </c>
      <c r="W106" s="1">
        <v>18.3</v>
      </c>
      <c r="X106" s="1"/>
      <c r="Y106" s="1">
        <v>1.74</v>
      </c>
      <c r="Z106" s="1">
        <v>2.4900000000000002</v>
      </c>
      <c r="AA106" s="1">
        <v>1.89</v>
      </c>
      <c r="AB106" s="1"/>
      <c r="AC106" s="1">
        <v>65.47</v>
      </c>
      <c r="AD106" s="1">
        <v>14.68</v>
      </c>
      <c r="AF106" s="2" t="s">
        <v>217</v>
      </c>
      <c r="AG106" s="1" t="s">
        <v>218</v>
      </c>
      <c r="AH106" s="3">
        <v>60.95</v>
      </c>
      <c r="AI106" s="4">
        <v>9800.76</v>
      </c>
      <c r="AJ106" s="1">
        <v>0.01</v>
      </c>
      <c r="AK106" s="1">
        <v>0.49</v>
      </c>
      <c r="AL106" s="1">
        <v>0.55000000000000004</v>
      </c>
      <c r="AM106" s="1"/>
      <c r="AN106" s="1"/>
      <c r="AO106" s="1">
        <v>0.48</v>
      </c>
      <c r="AP106" s="1">
        <v>95.75</v>
      </c>
      <c r="AQ106" s="1">
        <v>6.22</v>
      </c>
      <c r="AR106" s="1">
        <v>92.12</v>
      </c>
      <c r="AS106" s="1">
        <v>88.69</v>
      </c>
      <c r="AU106" s="1">
        <v>192.39</v>
      </c>
      <c r="AV106" s="1">
        <v>17.28</v>
      </c>
      <c r="AW106" s="1">
        <v>16.61</v>
      </c>
      <c r="AX106" s="1"/>
      <c r="AY106" s="1">
        <v>33.74</v>
      </c>
      <c r="AZ106" s="1">
        <v>12.48</v>
      </c>
      <c r="BA106" s="1">
        <v>18.3</v>
      </c>
      <c r="BB106" s="1">
        <v>1.51</v>
      </c>
      <c r="BC106" s="1">
        <v>1.46</v>
      </c>
      <c r="BD106" s="1">
        <v>2.4900000000000002</v>
      </c>
      <c r="BE106" s="1">
        <v>1.59</v>
      </c>
      <c r="BF106" s="1"/>
      <c r="BG106" s="1"/>
      <c r="BH106" s="1"/>
      <c r="BJ106" s="17">
        <f t="shared" si="37"/>
        <v>0</v>
      </c>
      <c r="BK106" s="17">
        <f t="shared" si="38"/>
        <v>0</v>
      </c>
      <c r="BL106" s="17">
        <f t="shared" si="39"/>
        <v>0</v>
      </c>
      <c r="BM106" s="17">
        <f t="shared" si="40"/>
        <v>0.12244897959183684</v>
      </c>
      <c r="BN106" s="17">
        <f t="shared" si="41"/>
        <v>0</v>
      </c>
      <c r="BO106" s="17" t="str">
        <f t="shared" si="42"/>
        <v/>
      </c>
      <c r="BP106" s="17" t="str">
        <f t="shared" si="43"/>
        <v/>
      </c>
      <c r="BQ106" s="17">
        <f t="shared" si="44"/>
        <v>0.12500000000000011</v>
      </c>
      <c r="BR106" s="17">
        <f t="shared" si="45"/>
        <v>1.2168146214099216</v>
      </c>
      <c r="BS106" s="17">
        <f t="shared" si="46"/>
        <v>3.2154340836013607E-3</v>
      </c>
      <c r="BT106" s="17">
        <f t="shared" si="47"/>
        <v>3.1480677377333046E-3</v>
      </c>
      <c r="BU106" s="17">
        <f t="shared" si="48"/>
        <v>1.2168226406584735</v>
      </c>
      <c r="BV106" s="17"/>
      <c r="BW106" s="17">
        <f t="shared" si="49"/>
        <v>2.1934611986070104E-2</v>
      </c>
      <c r="BX106" s="17">
        <f t="shared" si="50"/>
        <v>0</v>
      </c>
      <c r="BY106" s="17">
        <f t="shared" si="51"/>
        <v>0</v>
      </c>
      <c r="BZ106" s="17" t="str">
        <f t="shared" si="52"/>
        <v/>
      </c>
      <c r="CA106" s="17">
        <f t="shared" si="53"/>
        <v>0</v>
      </c>
      <c r="CB106" s="17">
        <f t="shared" si="54"/>
        <v>0</v>
      </c>
      <c r="CC106" s="17">
        <f t="shared" si="55"/>
        <v>0</v>
      </c>
      <c r="CD106" s="17" t="str">
        <f t="shared" si="56"/>
        <v/>
      </c>
      <c r="CE106" s="17">
        <f t="shared" si="57"/>
        <v>0.19178082191780824</v>
      </c>
      <c r="CF106" s="17">
        <f t="shared" si="58"/>
        <v>0</v>
      </c>
      <c r="CG106" s="17">
        <f t="shared" si="59"/>
        <v>0.18867924528301874</v>
      </c>
      <c r="CH106" s="17" t="str">
        <f t="shared" si="60"/>
        <v/>
      </c>
      <c r="CI106" s="17" t="str">
        <f t="shared" si="61"/>
        <v/>
      </c>
      <c r="CJ106" s="17" t="str">
        <f t="shared" si="62"/>
        <v/>
      </c>
    </row>
    <row r="107" spans="2:88" ht="15.75" hidden="1" thickBot="1" x14ac:dyDescent="0.3">
      <c r="B107" s="6" t="s">
        <v>219</v>
      </c>
      <c r="C107" s="5" t="s">
        <v>220</v>
      </c>
      <c r="D107" s="7">
        <v>68.53</v>
      </c>
      <c r="E107" s="8">
        <v>58697.86</v>
      </c>
      <c r="F107" s="5">
        <v>0.04</v>
      </c>
      <c r="G107" s="5">
        <v>8.09</v>
      </c>
      <c r="H107" s="5">
        <v>8.09</v>
      </c>
      <c r="I107" s="5">
        <v>3.88</v>
      </c>
      <c r="J107" s="5">
        <v>2.73</v>
      </c>
      <c r="K107" s="5">
        <v>4.28</v>
      </c>
      <c r="L107" s="5">
        <v>48.48</v>
      </c>
      <c r="M107" s="5">
        <v>23.52</v>
      </c>
      <c r="N107" s="9">
        <v>-0.52</v>
      </c>
      <c r="O107" s="5">
        <v>23.39</v>
      </c>
      <c r="P107" s="5">
        <v>26.85</v>
      </c>
      <c r="Q107" s="5">
        <v>23.39</v>
      </c>
      <c r="R107" s="5">
        <v>23.75</v>
      </c>
      <c r="S107" s="5">
        <v>22.33</v>
      </c>
      <c r="T107" s="5"/>
      <c r="U107" s="5">
        <v>46.82</v>
      </c>
      <c r="V107" s="5">
        <v>44.26</v>
      </c>
      <c r="W107" s="5">
        <v>59.09</v>
      </c>
      <c r="X107" s="5">
        <v>3.58</v>
      </c>
      <c r="Y107" s="5">
        <v>3.7</v>
      </c>
      <c r="Z107" s="5">
        <v>4.03</v>
      </c>
      <c r="AA107" s="5">
        <v>4.16</v>
      </c>
      <c r="AB107" s="5">
        <v>16.64</v>
      </c>
      <c r="AC107" s="5">
        <v>18.39</v>
      </c>
      <c r="AD107" s="5">
        <v>20.77</v>
      </c>
      <c r="AF107" s="6" t="s">
        <v>219</v>
      </c>
      <c r="AG107" s="5" t="s">
        <v>220</v>
      </c>
      <c r="AH107" s="7">
        <v>68.53</v>
      </c>
      <c r="AI107" s="8">
        <v>58697.89</v>
      </c>
      <c r="AJ107" s="5">
        <v>0.04</v>
      </c>
      <c r="AK107" s="5">
        <v>23.88</v>
      </c>
      <c r="AL107" s="5">
        <v>8.3000000000000007</v>
      </c>
      <c r="AM107" s="5">
        <v>3.88</v>
      </c>
      <c r="AN107" s="5">
        <v>2.73</v>
      </c>
      <c r="AO107" s="5">
        <v>6.45</v>
      </c>
      <c r="AP107" s="5">
        <v>29.55</v>
      </c>
      <c r="AQ107" s="5">
        <v>22.37</v>
      </c>
      <c r="AR107" s="5">
        <v>4.22</v>
      </c>
      <c r="AS107" s="5">
        <v>22.68</v>
      </c>
      <c r="AU107" s="5">
        <v>23.36</v>
      </c>
      <c r="AV107" s="5">
        <v>23.75</v>
      </c>
      <c r="AW107" s="5">
        <v>22.33</v>
      </c>
      <c r="AX107" s="5"/>
      <c r="AY107" s="5">
        <v>46.82</v>
      </c>
      <c r="AZ107" s="5">
        <v>40.020000000000003</v>
      </c>
      <c r="BA107" s="5">
        <v>52.02</v>
      </c>
      <c r="BB107" s="5">
        <v>3.58</v>
      </c>
      <c r="BC107" s="5">
        <v>3.7</v>
      </c>
      <c r="BD107" s="5">
        <v>4.03</v>
      </c>
      <c r="BE107" s="5">
        <v>4.16</v>
      </c>
      <c r="BF107" s="5"/>
      <c r="BG107" s="5"/>
      <c r="BH107" s="5"/>
      <c r="BJ107" s="17">
        <f t="shared" si="37"/>
        <v>0</v>
      </c>
      <c r="BK107" s="17">
        <f t="shared" si="38"/>
        <v>-5.1109162524983181E-7</v>
      </c>
      <c r="BL107" s="17">
        <f t="shared" si="39"/>
        <v>0</v>
      </c>
      <c r="BM107" s="17">
        <f t="shared" si="40"/>
        <v>-0.66122278056951422</v>
      </c>
      <c r="BN107" s="17">
        <f t="shared" si="41"/>
        <v>-2.5301204819277209E-2</v>
      </c>
      <c r="BO107" s="17">
        <f t="shared" si="42"/>
        <v>0</v>
      </c>
      <c r="BP107" s="17">
        <f t="shared" si="43"/>
        <v>0</v>
      </c>
      <c r="BQ107" s="17">
        <f t="shared" si="44"/>
        <v>-0.33643410852713174</v>
      </c>
      <c r="BR107" s="17">
        <f t="shared" si="45"/>
        <v>0.64060913705583744</v>
      </c>
      <c r="BS107" s="17">
        <f t="shared" si="46"/>
        <v>5.1408135896289606E-2</v>
      </c>
      <c r="BT107" s="17">
        <f t="shared" si="47"/>
        <v>-1.123222748815166</v>
      </c>
      <c r="BU107" s="17">
        <f t="shared" si="48"/>
        <v>3.1305114638448012E-2</v>
      </c>
      <c r="BV107" s="17"/>
      <c r="BW107" s="17">
        <f t="shared" si="49"/>
        <v>1.2842465753425145E-3</v>
      </c>
      <c r="BX107" s="17">
        <f t="shared" si="50"/>
        <v>0</v>
      </c>
      <c r="BY107" s="17">
        <f t="shared" si="51"/>
        <v>0</v>
      </c>
      <c r="BZ107" s="17" t="str">
        <f t="shared" si="52"/>
        <v/>
      </c>
      <c r="CA107" s="17">
        <f t="shared" si="53"/>
        <v>0</v>
      </c>
      <c r="CB107" s="17">
        <f t="shared" si="54"/>
        <v>0.10594702648675648</v>
      </c>
      <c r="CC107" s="17">
        <f t="shared" si="55"/>
        <v>0.13590926566705114</v>
      </c>
      <c r="CD107" s="17">
        <f t="shared" si="56"/>
        <v>0</v>
      </c>
      <c r="CE107" s="17">
        <f t="shared" si="57"/>
        <v>0</v>
      </c>
      <c r="CF107" s="17">
        <f t="shared" si="58"/>
        <v>0</v>
      </c>
      <c r="CG107" s="17">
        <f t="shared" si="59"/>
        <v>0</v>
      </c>
      <c r="CH107" s="17" t="str">
        <f t="shared" si="60"/>
        <v/>
      </c>
      <c r="CI107" s="17" t="str">
        <f t="shared" si="61"/>
        <v/>
      </c>
      <c r="CJ107" s="17" t="str">
        <f t="shared" si="62"/>
        <v/>
      </c>
    </row>
    <row r="108" spans="2:88" ht="15.75" hidden="1" thickBot="1" x14ac:dyDescent="0.3">
      <c r="B108" s="2" t="s">
        <v>221</v>
      </c>
      <c r="C108" s="1" t="s">
        <v>222</v>
      </c>
      <c r="D108" s="3">
        <v>192.71</v>
      </c>
      <c r="E108" s="4">
        <v>24093.57</v>
      </c>
      <c r="F108" s="1">
        <v>0.04</v>
      </c>
      <c r="G108" s="1">
        <v>5.47</v>
      </c>
      <c r="H108" s="1">
        <v>5.47</v>
      </c>
      <c r="I108" s="1">
        <v>5.58</v>
      </c>
      <c r="J108" s="1">
        <v>3.91</v>
      </c>
      <c r="K108" s="1">
        <v>3.84</v>
      </c>
      <c r="L108" s="1">
        <v>29.27</v>
      </c>
      <c r="M108" s="1">
        <v>19.309999999999999</v>
      </c>
      <c r="N108" s="1">
        <v>89.84</v>
      </c>
      <c r="O108" s="1">
        <v>28.26</v>
      </c>
      <c r="P108" s="1">
        <v>24.21</v>
      </c>
      <c r="Q108" s="1">
        <v>28.26</v>
      </c>
      <c r="R108" s="1">
        <v>28.81</v>
      </c>
      <c r="S108" s="1">
        <v>28.37</v>
      </c>
      <c r="T108" s="1"/>
      <c r="U108" s="1"/>
      <c r="V108" s="1"/>
      <c r="W108" s="1">
        <v>44.62</v>
      </c>
      <c r="X108" s="1">
        <v>3.43</v>
      </c>
      <c r="Y108" s="1">
        <v>3.86</v>
      </c>
      <c r="Z108" s="1">
        <v>3.07</v>
      </c>
      <c r="AA108" s="1">
        <v>4.26</v>
      </c>
      <c r="AB108" s="1"/>
      <c r="AC108" s="1"/>
      <c r="AD108" s="1">
        <v>20.02</v>
      </c>
      <c r="AF108" s="2" t="s">
        <v>221</v>
      </c>
      <c r="AG108" s="1" t="s">
        <v>222</v>
      </c>
      <c r="AH108" s="3">
        <v>192.71</v>
      </c>
      <c r="AI108" s="4">
        <v>24093.5</v>
      </c>
      <c r="AJ108" s="1"/>
      <c r="AK108" s="1">
        <v>5.05</v>
      </c>
      <c r="AL108" s="1">
        <v>5.48</v>
      </c>
      <c r="AM108" s="1">
        <v>5.58</v>
      </c>
      <c r="AN108" s="1">
        <v>3.91</v>
      </c>
      <c r="AO108" s="1">
        <v>3.69</v>
      </c>
      <c r="AP108" s="1">
        <v>29.3</v>
      </c>
      <c r="AQ108" s="1">
        <v>19.3</v>
      </c>
      <c r="AR108" s="1">
        <v>109.85</v>
      </c>
      <c r="AS108" s="1">
        <v>30.29</v>
      </c>
      <c r="AU108" s="1">
        <v>28.27</v>
      </c>
      <c r="AV108" s="1">
        <v>28.81</v>
      </c>
      <c r="AW108" s="1">
        <v>28.37</v>
      </c>
      <c r="AX108" s="1"/>
      <c r="AY108" s="1"/>
      <c r="AZ108" s="1">
        <v>82.06</v>
      </c>
      <c r="BA108" s="1">
        <v>62.67</v>
      </c>
      <c r="BB108" s="1">
        <v>3.43</v>
      </c>
      <c r="BC108" s="1">
        <v>3.86</v>
      </c>
      <c r="BD108" s="1">
        <v>3.07</v>
      </c>
      <c r="BE108" s="1">
        <v>4.26</v>
      </c>
      <c r="BF108" s="1"/>
      <c r="BG108" s="1"/>
      <c r="BH108" s="1"/>
      <c r="BJ108" s="17">
        <f t="shared" si="37"/>
        <v>0</v>
      </c>
      <c r="BK108" s="17">
        <f t="shared" si="38"/>
        <v>2.9053479154007912E-6</v>
      </c>
      <c r="BL108" s="17" t="str">
        <f t="shared" si="39"/>
        <v/>
      </c>
      <c r="BM108" s="17">
        <f t="shared" si="40"/>
        <v>8.3168316831683159E-2</v>
      </c>
      <c r="BN108" s="17">
        <f t="shared" si="41"/>
        <v>-1.8248175182482983E-3</v>
      </c>
      <c r="BO108" s="17">
        <f t="shared" si="42"/>
        <v>0</v>
      </c>
      <c r="BP108" s="17">
        <f t="shared" si="43"/>
        <v>0</v>
      </c>
      <c r="BQ108" s="17">
        <f t="shared" si="44"/>
        <v>4.0650406504065019E-2</v>
      </c>
      <c r="BR108" s="17">
        <f t="shared" si="45"/>
        <v>-1.023890784982974E-3</v>
      </c>
      <c r="BS108" s="17">
        <f t="shared" si="46"/>
        <v>5.181347150258036E-4</v>
      </c>
      <c r="BT108" s="17">
        <f t="shared" si="47"/>
        <v>-0.1821574874829312</v>
      </c>
      <c r="BU108" s="17">
        <f t="shared" si="48"/>
        <v>-6.7018818091779384E-2</v>
      </c>
      <c r="BV108" s="17"/>
      <c r="BW108" s="17">
        <f t="shared" si="49"/>
        <v>-3.537318712415285E-4</v>
      </c>
      <c r="BX108" s="17">
        <f t="shared" si="50"/>
        <v>0</v>
      </c>
      <c r="BY108" s="17">
        <f t="shared" si="51"/>
        <v>0</v>
      </c>
      <c r="BZ108" s="17" t="str">
        <f t="shared" si="52"/>
        <v/>
      </c>
      <c r="CA108" s="17" t="str">
        <f t="shared" si="53"/>
        <v/>
      </c>
      <c r="CB108" s="17" t="str">
        <f t="shared" si="54"/>
        <v/>
      </c>
      <c r="CC108" s="17">
        <f t="shared" si="55"/>
        <v>-0.28801659486197551</v>
      </c>
      <c r="CD108" s="17">
        <f t="shared" si="56"/>
        <v>0</v>
      </c>
      <c r="CE108" s="17">
        <f t="shared" si="57"/>
        <v>0</v>
      </c>
      <c r="CF108" s="17">
        <f t="shared" si="58"/>
        <v>0</v>
      </c>
      <c r="CG108" s="17">
        <f t="shared" si="59"/>
        <v>0</v>
      </c>
      <c r="CH108" s="17" t="str">
        <f t="shared" si="60"/>
        <v/>
      </c>
      <c r="CI108" s="17" t="str">
        <f t="shared" si="61"/>
        <v/>
      </c>
      <c r="CJ108" s="17" t="str">
        <f t="shared" si="62"/>
        <v/>
      </c>
    </row>
    <row r="109" spans="2:88" ht="15.75" hidden="1" thickBot="1" x14ac:dyDescent="0.3">
      <c r="B109" s="6" t="s">
        <v>223</v>
      </c>
      <c r="C109" s="5" t="s">
        <v>224</v>
      </c>
      <c r="D109" s="7">
        <v>32.83</v>
      </c>
      <c r="E109" s="8">
        <v>4564.59</v>
      </c>
      <c r="F109" s="5">
        <v>0.16</v>
      </c>
      <c r="G109" s="5"/>
      <c r="H109" s="5"/>
      <c r="I109" s="5"/>
      <c r="J109" s="5"/>
      <c r="K109" s="5"/>
      <c r="L109" s="5">
        <v>28.38</v>
      </c>
      <c r="M109" s="5">
        <v>3.73</v>
      </c>
      <c r="N109" s="5">
        <v>10.029999999999999</v>
      </c>
      <c r="O109" s="5">
        <v>6.21</v>
      </c>
      <c r="P109" s="5">
        <v>10.119999999999999</v>
      </c>
      <c r="Q109" s="5">
        <v>6.21</v>
      </c>
      <c r="R109" s="5">
        <v>27.85</v>
      </c>
      <c r="S109" s="5">
        <v>9.32</v>
      </c>
      <c r="T109" s="5">
        <v>0.68</v>
      </c>
      <c r="U109" s="5">
        <v>1.95</v>
      </c>
      <c r="V109" s="5">
        <v>3.64</v>
      </c>
      <c r="W109" s="5">
        <v>13.8</v>
      </c>
      <c r="X109" s="5">
        <v>1.36</v>
      </c>
      <c r="Y109" s="5">
        <v>1.24</v>
      </c>
      <c r="Z109" s="5">
        <v>3.36</v>
      </c>
      <c r="AA109" s="5">
        <v>3.24</v>
      </c>
      <c r="AB109" s="5"/>
      <c r="AC109" s="5">
        <v>5.0999999999999996</v>
      </c>
      <c r="AD109" s="5">
        <v>8.83</v>
      </c>
      <c r="AF109" s="6" t="s">
        <v>223</v>
      </c>
      <c r="AG109" s="5" t="s">
        <v>224</v>
      </c>
      <c r="AH109" s="7">
        <v>32.83</v>
      </c>
      <c r="AI109" s="8">
        <v>4564.6000000000004</v>
      </c>
      <c r="AJ109" s="5">
        <v>0.16</v>
      </c>
      <c r="AK109" s="5"/>
      <c r="AL109" s="5"/>
      <c r="AM109" s="5"/>
      <c r="AN109" s="5"/>
      <c r="AO109" s="5"/>
      <c r="AP109" s="5">
        <v>24.61</v>
      </c>
      <c r="AQ109" s="5">
        <v>3.69</v>
      </c>
      <c r="AR109" s="5">
        <v>11.46</v>
      </c>
      <c r="AS109" s="5">
        <v>6.09</v>
      </c>
      <c r="AU109" s="5">
        <v>6.17</v>
      </c>
      <c r="AV109" s="5">
        <v>27.85</v>
      </c>
      <c r="AW109" s="5">
        <v>9.32</v>
      </c>
      <c r="AX109" s="5">
        <v>0.68</v>
      </c>
      <c r="AY109" s="5">
        <v>1.96</v>
      </c>
      <c r="AZ109" s="5">
        <v>3.66</v>
      </c>
      <c r="BA109" s="5">
        <v>14.45</v>
      </c>
      <c r="BB109" s="5">
        <v>1.39</v>
      </c>
      <c r="BC109" s="5">
        <v>1.27</v>
      </c>
      <c r="BD109" s="5">
        <v>3.43</v>
      </c>
      <c r="BE109" s="5">
        <v>3.13</v>
      </c>
      <c r="BF109" s="5"/>
      <c r="BG109" s="5"/>
      <c r="BH109" s="5"/>
      <c r="BJ109" s="17">
        <f t="shared" si="37"/>
        <v>0</v>
      </c>
      <c r="BK109" s="17">
        <f t="shared" si="38"/>
        <v>-2.1907724664194623E-6</v>
      </c>
      <c r="BL109" s="17">
        <f t="shared" si="39"/>
        <v>0</v>
      </c>
      <c r="BM109" s="17" t="str">
        <f t="shared" si="40"/>
        <v/>
      </c>
      <c r="BN109" s="17" t="str">
        <f t="shared" si="41"/>
        <v/>
      </c>
      <c r="BO109" s="17" t="str">
        <f t="shared" si="42"/>
        <v/>
      </c>
      <c r="BP109" s="17" t="str">
        <f t="shared" si="43"/>
        <v/>
      </c>
      <c r="BQ109" s="17" t="str">
        <f t="shared" si="44"/>
        <v/>
      </c>
      <c r="BR109" s="17">
        <f t="shared" si="45"/>
        <v>0.15318976026005687</v>
      </c>
      <c r="BS109" s="17">
        <f t="shared" si="46"/>
        <v>1.0840108401084021E-2</v>
      </c>
      <c r="BT109" s="17">
        <f t="shared" si="47"/>
        <v>-0.12478184991274009</v>
      </c>
      <c r="BU109" s="17">
        <f t="shared" si="48"/>
        <v>1.9704433497536963E-2</v>
      </c>
      <c r="BV109" s="17"/>
      <c r="BW109" s="17">
        <f t="shared" si="49"/>
        <v>6.4829821717990333E-3</v>
      </c>
      <c r="BX109" s="17">
        <f t="shared" si="50"/>
        <v>0</v>
      </c>
      <c r="BY109" s="17">
        <f t="shared" si="51"/>
        <v>0</v>
      </c>
      <c r="BZ109" s="17">
        <f t="shared" si="52"/>
        <v>0</v>
      </c>
      <c r="CA109" s="17">
        <f t="shared" si="53"/>
        <v>-5.1020408163265354E-3</v>
      </c>
      <c r="CB109" s="17">
        <f t="shared" si="54"/>
        <v>-5.4644808743169442E-3</v>
      </c>
      <c r="CC109" s="17">
        <f t="shared" si="55"/>
        <v>-4.4982698961937621E-2</v>
      </c>
      <c r="CD109" s="17">
        <f t="shared" si="56"/>
        <v>-2.1582733812949503E-2</v>
      </c>
      <c r="CE109" s="17">
        <f t="shared" si="57"/>
        <v>-2.3622047244094509E-2</v>
      </c>
      <c r="CF109" s="17">
        <f t="shared" si="58"/>
        <v>-2.0408163265306204E-2</v>
      </c>
      <c r="CG109" s="17">
        <f t="shared" si="59"/>
        <v>3.5143769968051221E-2</v>
      </c>
      <c r="CH109" s="17" t="str">
        <f t="shared" si="60"/>
        <v/>
      </c>
      <c r="CI109" s="17" t="str">
        <f t="shared" si="61"/>
        <v/>
      </c>
      <c r="CJ109" s="17" t="str">
        <f t="shared" si="62"/>
        <v/>
      </c>
    </row>
    <row r="110" spans="2:88" ht="15.75" hidden="1" thickBot="1" x14ac:dyDescent="0.3">
      <c r="B110" s="2" t="s">
        <v>225</v>
      </c>
      <c r="C110" s="1" t="s">
        <v>226</v>
      </c>
      <c r="D110" s="3">
        <v>36.979999999999997</v>
      </c>
      <c r="E110" s="4">
        <v>168371.20000000001</v>
      </c>
      <c r="F110" s="1">
        <v>7.0000000000000007E-2</v>
      </c>
      <c r="G110" s="1">
        <v>1.34</v>
      </c>
      <c r="H110" s="1">
        <v>1.34</v>
      </c>
      <c r="I110" s="1">
        <v>1.95</v>
      </c>
      <c r="J110" s="1">
        <v>1.5</v>
      </c>
      <c r="K110" s="1">
        <v>1.0900000000000001</v>
      </c>
      <c r="L110" s="1">
        <v>22.18</v>
      </c>
      <c r="M110" s="1">
        <v>6.36</v>
      </c>
      <c r="N110" s="1">
        <v>52.56</v>
      </c>
      <c r="O110" s="1">
        <v>14.67</v>
      </c>
      <c r="P110" s="1">
        <v>16.46</v>
      </c>
      <c r="Q110" s="1">
        <v>14.67</v>
      </c>
      <c r="R110" s="1">
        <v>16.04</v>
      </c>
      <c r="S110" s="1">
        <v>12.4</v>
      </c>
      <c r="T110" s="1"/>
      <c r="U110" s="1">
        <v>16.39</v>
      </c>
      <c r="V110" s="1">
        <v>18.16</v>
      </c>
      <c r="W110" s="1">
        <v>16.71</v>
      </c>
      <c r="X110" s="1">
        <v>1.6</v>
      </c>
      <c r="Y110" s="1">
        <v>1.57</v>
      </c>
      <c r="Z110" s="1">
        <v>2.02</v>
      </c>
      <c r="AA110" s="1">
        <v>2.54</v>
      </c>
      <c r="AB110" s="1">
        <v>7.75</v>
      </c>
      <c r="AC110" s="1">
        <v>6.88</v>
      </c>
      <c r="AD110" s="1">
        <v>8.27</v>
      </c>
      <c r="AF110" s="2" t="s">
        <v>225</v>
      </c>
      <c r="AG110" s="1" t="s">
        <v>226</v>
      </c>
      <c r="AH110" s="3">
        <v>36.979999999999997</v>
      </c>
      <c r="AI110" s="4">
        <v>168780.17</v>
      </c>
      <c r="AJ110" s="1">
        <v>7.0000000000000007E-2</v>
      </c>
      <c r="AK110" s="1">
        <v>1.35</v>
      </c>
      <c r="AL110" s="1">
        <v>1.35</v>
      </c>
      <c r="AM110" s="1">
        <v>1.95</v>
      </c>
      <c r="AN110" s="1">
        <v>1.5</v>
      </c>
      <c r="AO110" s="1">
        <v>1.1000000000000001</v>
      </c>
      <c r="AP110" s="1">
        <v>22.01</v>
      </c>
      <c r="AQ110" s="1">
        <v>6.3</v>
      </c>
      <c r="AR110" s="1">
        <v>53.16</v>
      </c>
      <c r="AS110" s="1">
        <v>14.65</v>
      </c>
      <c r="AU110" s="1">
        <v>14.65</v>
      </c>
      <c r="AV110" s="1">
        <v>16.04</v>
      </c>
      <c r="AW110" s="1">
        <v>12.4</v>
      </c>
      <c r="AX110" s="1"/>
      <c r="AY110" s="1">
        <v>18.12</v>
      </c>
      <c r="AZ110" s="1">
        <v>21.02</v>
      </c>
      <c r="BA110" s="1">
        <v>18.91</v>
      </c>
      <c r="BB110" s="1">
        <v>1.6</v>
      </c>
      <c r="BC110" s="1">
        <v>1.57</v>
      </c>
      <c r="BD110" s="1">
        <v>2.02</v>
      </c>
      <c r="BE110" s="1">
        <v>2.5</v>
      </c>
      <c r="BF110" s="1"/>
      <c r="BG110" s="1"/>
      <c r="BH110" s="1"/>
      <c r="BJ110" s="17">
        <f t="shared" si="37"/>
        <v>0</v>
      </c>
      <c r="BK110" s="17">
        <f t="shared" si="38"/>
        <v>-2.4230927128465456E-3</v>
      </c>
      <c r="BL110" s="17">
        <f t="shared" si="39"/>
        <v>0</v>
      </c>
      <c r="BM110" s="17">
        <f t="shared" si="40"/>
        <v>-7.4074074074074138E-3</v>
      </c>
      <c r="BN110" s="17">
        <f t="shared" si="41"/>
        <v>-7.4074074074074138E-3</v>
      </c>
      <c r="BO110" s="17">
        <f t="shared" si="42"/>
        <v>0</v>
      </c>
      <c r="BP110" s="17">
        <f t="shared" si="43"/>
        <v>0</v>
      </c>
      <c r="BQ110" s="17">
        <f t="shared" si="44"/>
        <v>-9.0909090909090974E-3</v>
      </c>
      <c r="BR110" s="17">
        <f t="shared" si="45"/>
        <v>7.7237619263970077E-3</v>
      </c>
      <c r="BS110" s="17">
        <f t="shared" si="46"/>
        <v>9.5238095238096027E-3</v>
      </c>
      <c r="BT110" s="17">
        <f t="shared" si="47"/>
        <v>-1.1286681715575515E-2</v>
      </c>
      <c r="BU110" s="17">
        <f t="shared" si="48"/>
        <v>1.3651877133105512E-3</v>
      </c>
      <c r="BV110" s="17"/>
      <c r="BW110" s="17">
        <f t="shared" si="49"/>
        <v>1.3651877133105512E-3</v>
      </c>
      <c r="BX110" s="17">
        <f t="shared" si="50"/>
        <v>0</v>
      </c>
      <c r="BY110" s="17">
        <f t="shared" si="51"/>
        <v>0</v>
      </c>
      <c r="BZ110" s="17" t="str">
        <f t="shared" si="52"/>
        <v/>
      </c>
      <c r="CA110" s="17">
        <f t="shared" si="53"/>
        <v>-9.5474613686534232E-2</v>
      </c>
      <c r="CB110" s="17">
        <f t="shared" si="54"/>
        <v>-0.13606089438629873</v>
      </c>
      <c r="CC110" s="17">
        <f t="shared" si="55"/>
        <v>-0.11634056054997352</v>
      </c>
      <c r="CD110" s="17">
        <f t="shared" si="56"/>
        <v>0</v>
      </c>
      <c r="CE110" s="17">
        <f t="shared" si="57"/>
        <v>0</v>
      </c>
      <c r="CF110" s="17">
        <f t="shared" si="58"/>
        <v>0</v>
      </c>
      <c r="CG110" s="17">
        <f t="shared" si="59"/>
        <v>1.6000000000000014E-2</v>
      </c>
      <c r="CH110" s="17" t="str">
        <f t="shared" si="60"/>
        <v/>
      </c>
      <c r="CI110" s="17" t="str">
        <f t="shared" si="61"/>
        <v/>
      </c>
      <c r="CJ110" s="17" t="str">
        <f t="shared" si="62"/>
        <v/>
      </c>
    </row>
    <row r="111" spans="2:88" ht="15.75" hidden="1" thickBot="1" x14ac:dyDescent="0.3">
      <c r="B111" s="6" t="s">
        <v>227</v>
      </c>
      <c r="C111" s="5" t="s">
        <v>228</v>
      </c>
      <c r="D111" s="7">
        <v>173.65</v>
      </c>
      <c r="E111" s="8">
        <v>62075.01</v>
      </c>
      <c r="F111" s="5">
        <v>0.04</v>
      </c>
      <c r="G111" s="5">
        <v>3.48</v>
      </c>
      <c r="H111" s="5">
        <v>3.48</v>
      </c>
      <c r="I111" s="5">
        <v>3.04</v>
      </c>
      <c r="J111" s="5">
        <v>2.09</v>
      </c>
      <c r="K111" s="5">
        <v>2.39</v>
      </c>
      <c r="L111" s="5">
        <v>42.44</v>
      </c>
      <c r="M111" s="5">
        <v>12.28</v>
      </c>
      <c r="N111" s="5">
        <v>45.74</v>
      </c>
      <c r="O111" s="5">
        <v>26.07</v>
      </c>
      <c r="P111" s="5">
        <v>32.51</v>
      </c>
      <c r="Q111" s="5">
        <v>26.07</v>
      </c>
      <c r="R111" s="5">
        <v>22.81</v>
      </c>
      <c r="S111" s="5">
        <v>23.18</v>
      </c>
      <c r="T111" s="5"/>
      <c r="U111" s="5">
        <v>40.69</v>
      </c>
      <c r="V111" s="5">
        <v>85.09</v>
      </c>
      <c r="W111" s="5">
        <v>351.55</v>
      </c>
      <c r="X111" s="5">
        <v>10.19</v>
      </c>
      <c r="Y111" s="5">
        <v>11.95</v>
      </c>
      <c r="Z111" s="5">
        <v>14.22</v>
      </c>
      <c r="AA111" s="5">
        <v>12.63</v>
      </c>
      <c r="AB111" s="5">
        <v>26.79</v>
      </c>
      <c r="AC111" s="5">
        <v>24.03</v>
      </c>
      <c r="AD111" s="5">
        <v>27.68</v>
      </c>
      <c r="AF111" s="6" t="s">
        <v>227</v>
      </c>
      <c r="AG111" s="5" t="s">
        <v>228</v>
      </c>
      <c r="AH111" s="7">
        <v>173.65</v>
      </c>
      <c r="AI111" s="8">
        <v>62075.01</v>
      </c>
      <c r="AJ111" s="5"/>
      <c r="AK111" s="5">
        <v>1.87</v>
      </c>
      <c r="AL111" s="5">
        <v>3.48</v>
      </c>
      <c r="AM111" s="5">
        <v>3.04</v>
      </c>
      <c r="AN111" s="5">
        <v>2.09</v>
      </c>
      <c r="AO111" s="5">
        <v>1.54</v>
      </c>
      <c r="AP111" s="5">
        <v>42.4</v>
      </c>
      <c r="AQ111" s="5">
        <v>12.28</v>
      </c>
      <c r="AR111" s="5">
        <v>56.81</v>
      </c>
      <c r="AS111" s="5">
        <v>29.39</v>
      </c>
      <c r="AU111" s="5">
        <v>26.07</v>
      </c>
      <c r="AV111" s="5">
        <v>22.81</v>
      </c>
      <c r="AW111" s="5">
        <v>23.18</v>
      </c>
      <c r="AX111" s="5"/>
      <c r="AY111" s="5"/>
      <c r="AZ111" s="5">
        <v>85.12</v>
      </c>
      <c r="BA111" s="5">
        <v>119.7</v>
      </c>
      <c r="BB111" s="5">
        <v>10.19</v>
      </c>
      <c r="BC111" s="5">
        <v>11.95</v>
      </c>
      <c r="BD111" s="5">
        <v>14.18</v>
      </c>
      <c r="BE111" s="5">
        <v>12.63</v>
      </c>
      <c r="BF111" s="5"/>
      <c r="BG111" s="5"/>
      <c r="BH111" s="5"/>
      <c r="BJ111" s="17">
        <f t="shared" si="37"/>
        <v>0</v>
      </c>
      <c r="BK111" s="17">
        <f t="shared" si="38"/>
        <v>0</v>
      </c>
      <c r="BL111" s="17" t="str">
        <f t="shared" si="39"/>
        <v/>
      </c>
      <c r="BM111" s="17">
        <f t="shared" si="40"/>
        <v>0.86096256684491967</v>
      </c>
      <c r="BN111" s="17">
        <f t="shared" si="41"/>
        <v>0</v>
      </c>
      <c r="BO111" s="17">
        <f t="shared" si="42"/>
        <v>0</v>
      </c>
      <c r="BP111" s="17">
        <f t="shared" si="43"/>
        <v>0</v>
      </c>
      <c r="BQ111" s="17">
        <f t="shared" si="44"/>
        <v>0.55194805194805197</v>
      </c>
      <c r="BR111" s="17">
        <f t="shared" si="45"/>
        <v>9.4339622641507429E-4</v>
      </c>
      <c r="BS111" s="17">
        <f t="shared" si="46"/>
        <v>0</v>
      </c>
      <c r="BT111" s="17">
        <f t="shared" si="47"/>
        <v>-0.19486005984861821</v>
      </c>
      <c r="BU111" s="17">
        <f t="shared" si="48"/>
        <v>-0.11296359305886357</v>
      </c>
      <c r="BV111" s="17"/>
      <c r="BW111" s="17">
        <f t="shared" si="49"/>
        <v>0</v>
      </c>
      <c r="BX111" s="17">
        <f t="shared" si="50"/>
        <v>0</v>
      </c>
      <c r="BY111" s="17">
        <f t="shared" si="51"/>
        <v>0</v>
      </c>
      <c r="BZ111" s="17" t="str">
        <f t="shared" si="52"/>
        <v/>
      </c>
      <c r="CA111" s="17" t="str">
        <f t="shared" si="53"/>
        <v/>
      </c>
      <c r="CB111" s="17">
        <f t="shared" si="54"/>
        <v>-3.5244360902256971E-4</v>
      </c>
      <c r="CC111" s="17">
        <f t="shared" si="55"/>
        <v>1.9369256474519634</v>
      </c>
      <c r="CD111" s="17">
        <f t="shared" si="56"/>
        <v>0</v>
      </c>
      <c r="CE111" s="17">
        <f t="shared" si="57"/>
        <v>0</v>
      </c>
      <c r="CF111" s="17">
        <f t="shared" si="58"/>
        <v>2.8208744710861017E-3</v>
      </c>
      <c r="CG111" s="17">
        <f t="shared" si="59"/>
        <v>0</v>
      </c>
      <c r="CH111" s="17" t="str">
        <f t="shared" si="60"/>
        <v/>
      </c>
      <c r="CI111" s="17" t="str">
        <f t="shared" si="61"/>
        <v/>
      </c>
      <c r="CJ111" s="17" t="str">
        <f t="shared" si="62"/>
        <v/>
      </c>
    </row>
    <row r="112" spans="2:88" ht="15.75" hidden="1" thickBot="1" x14ac:dyDescent="0.3">
      <c r="B112" s="2" t="s">
        <v>229</v>
      </c>
      <c r="C112" s="1" t="s">
        <v>230</v>
      </c>
      <c r="D112" s="3">
        <v>874.92</v>
      </c>
      <c r="E112" s="4">
        <v>24335.9</v>
      </c>
      <c r="F112" s="1">
        <v>0.01</v>
      </c>
      <c r="G112" s="1">
        <v>2.4300000000000002</v>
      </c>
      <c r="H112" s="1">
        <v>2.4300000000000002</v>
      </c>
      <c r="I112" s="1">
        <v>5.75</v>
      </c>
      <c r="J112" s="1">
        <v>5.75</v>
      </c>
      <c r="K112" s="1">
        <v>2.4300000000000002</v>
      </c>
      <c r="L112" s="1">
        <v>550.02</v>
      </c>
      <c r="M112" s="1">
        <v>27.03</v>
      </c>
      <c r="N112" s="1">
        <v>8.84</v>
      </c>
      <c r="O112" s="1">
        <v>73.28</v>
      </c>
      <c r="P112" s="1">
        <v>96.93</v>
      </c>
      <c r="Q112" s="1">
        <v>73.28</v>
      </c>
      <c r="R112" s="1">
        <v>100.64</v>
      </c>
      <c r="S112" s="1">
        <v>47.78</v>
      </c>
      <c r="T112" s="1">
        <v>15.02</v>
      </c>
      <c r="U112" s="1">
        <v>59.13</v>
      </c>
      <c r="V112" s="1">
        <v>66.3</v>
      </c>
      <c r="W112" s="1">
        <v>64.58</v>
      </c>
      <c r="X112" s="1">
        <v>4.38</v>
      </c>
      <c r="Y112" s="1">
        <v>4.3600000000000003</v>
      </c>
      <c r="Z112" s="1">
        <v>3.97</v>
      </c>
      <c r="AA112" s="1">
        <v>4.84</v>
      </c>
      <c r="AB112" s="1">
        <v>34.74</v>
      </c>
      <c r="AC112" s="1">
        <v>34.200000000000003</v>
      </c>
      <c r="AD112" s="1">
        <v>44.12</v>
      </c>
      <c r="AF112" s="2" t="s">
        <v>229</v>
      </c>
      <c r="AG112" s="1" t="s">
        <v>230</v>
      </c>
      <c r="AH112" s="3">
        <v>874.92</v>
      </c>
      <c r="AI112" s="4">
        <v>24335.9</v>
      </c>
      <c r="AJ112" s="1">
        <v>0.01</v>
      </c>
      <c r="AK112" s="1">
        <v>2.5299999999999998</v>
      </c>
      <c r="AL112" s="1">
        <v>2.4300000000000002</v>
      </c>
      <c r="AM112" s="1">
        <v>5.75</v>
      </c>
      <c r="AN112" s="1">
        <v>5.75</v>
      </c>
      <c r="AO112" s="1">
        <v>2.5299999999999998</v>
      </c>
      <c r="AP112" s="1">
        <v>368.14</v>
      </c>
      <c r="AQ112" s="1">
        <v>26.9</v>
      </c>
      <c r="AR112" s="1">
        <v>13.1</v>
      </c>
      <c r="AS112" s="1">
        <v>71.599999999999994</v>
      </c>
      <c r="AU112" s="1">
        <v>73.28</v>
      </c>
      <c r="AV112" s="1">
        <v>100.64</v>
      </c>
      <c r="AW112" s="1">
        <v>47.78</v>
      </c>
      <c r="AX112" s="1">
        <v>15.02</v>
      </c>
      <c r="AY112" s="1">
        <v>42.48</v>
      </c>
      <c r="AZ112" s="1">
        <v>46.78</v>
      </c>
      <c r="BA112" s="1">
        <v>57.76</v>
      </c>
      <c r="BB112" s="1">
        <v>4.38</v>
      </c>
      <c r="BC112" s="1">
        <v>4.3600000000000003</v>
      </c>
      <c r="BD112" s="1">
        <v>3.97</v>
      </c>
      <c r="BE112" s="1">
        <v>4.84</v>
      </c>
      <c r="BF112" s="1"/>
      <c r="BG112" s="1"/>
      <c r="BH112" s="1"/>
      <c r="BJ112" s="17">
        <f t="shared" si="37"/>
        <v>0</v>
      </c>
      <c r="BK112" s="17">
        <f t="shared" si="38"/>
        <v>0</v>
      </c>
      <c r="BL112" s="17">
        <f t="shared" si="39"/>
        <v>0</v>
      </c>
      <c r="BM112" s="17">
        <f t="shared" si="40"/>
        <v>-3.9525691699604605E-2</v>
      </c>
      <c r="BN112" s="17">
        <f t="shared" si="41"/>
        <v>0</v>
      </c>
      <c r="BO112" s="17">
        <f t="shared" si="42"/>
        <v>0</v>
      </c>
      <c r="BP112" s="17">
        <f t="shared" si="43"/>
        <v>0</v>
      </c>
      <c r="BQ112" s="17">
        <f t="shared" si="44"/>
        <v>-3.9525691699604605E-2</v>
      </c>
      <c r="BR112" s="17">
        <f t="shared" si="45"/>
        <v>0.49405117618297389</v>
      </c>
      <c r="BS112" s="17">
        <f t="shared" si="46"/>
        <v>4.8327137546469359E-3</v>
      </c>
      <c r="BT112" s="17">
        <f t="shared" si="47"/>
        <v>-0.32519083969465651</v>
      </c>
      <c r="BU112" s="17">
        <f t="shared" si="48"/>
        <v>2.3463687150838086E-2</v>
      </c>
      <c r="BV112" s="17"/>
      <c r="BW112" s="17">
        <f t="shared" si="49"/>
        <v>0</v>
      </c>
      <c r="BX112" s="17">
        <f t="shared" si="50"/>
        <v>0</v>
      </c>
      <c r="BY112" s="17">
        <f t="shared" si="51"/>
        <v>0</v>
      </c>
      <c r="BZ112" s="17">
        <f t="shared" si="52"/>
        <v>0</v>
      </c>
      <c r="CA112" s="17">
        <f t="shared" si="53"/>
        <v>0.39194915254237306</v>
      </c>
      <c r="CB112" s="17">
        <f t="shared" si="54"/>
        <v>0.41727233860624191</v>
      </c>
      <c r="CC112" s="17">
        <f t="shared" si="55"/>
        <v>0.11807479224376732</v>
      </c>
      <c r="CD112" s="17">
        <f t="shared" si="56"/>
        <v>0</v>
      </c>
      <c r="CE112" s="17">
        <f t="shared" si="57"/>
        <v>0</v>
      </c>
      <c r="CF112" s="17">
        <f t="shared" si="58"/>
        <v>0</v>
      </c>
      <c r="CG112" s="17">
        <f t="shared" si="59"/>
        <v>0</v>
      </c>
      <c r="CH112" s="17" t="str">
        <f t="shared" si="60"/>
        <v/>
      </c>
      <c r="CI112" s="17" t="str">
        <f t="shared" si="61"/>
        <v/>
      </c>
      <c r="CJ112" s="17" t="str">
        <f t="shared" si="62"/>
        <v/>
      </c>
    </row>
    <row r="113" spans="2:88" ht="15.75" hidden="1" thickBot="1" x14ac:dyDescent="0.3">
      <c r="B113" s="6" t="s">
        <v>231</v>
      </c>
      <c r="C113" s="5" t="s">
        <v>232</v>
      </c>
      <c r="D113" s="7">
        <v>157.43</v>
      </c>
      <c r="E113" s="8">
        <v>23225.02</v>
      </c>
      <c r="F113" s="5">
        <v>0.09</v>
      </c>
      <c r="G113" s="5">
        <v>1.19</v>
      </c>
      <c r="H113" s="5">
        <v>1.19</v>
      </c>
      <c r="I113" s="5">
        <v>2.17</v>
      </c>
      <c r="J113" s="5">
        <v>1.62</v>
      </c>
      <c r="K113" s="5">
        <v>0.88</v>
      </c>
      <c r="L113" s="5">
        <v>28.26</v>
      </c>
      <c r="M113" s="5">
        <v>9.11</v>
      </c>
      <c r="N113" s="5">
        <v>12.77</v>
      </c>
      <c r="O113" s="5">
        <v>11.56</v>
      </c>
      <c r="P113" s="5">
        <v>10.97</v>
      </c>
      <c r="Q113" s="5">
        <v>11.56</v>
      </c>
      <c r="R113" s="5">
        <v>21.17</v>
      </c>
      <c r="S113" s="5">
        <v>14.33</v>
      </c>
      <c r="T113" s="5">
        <v>4.8899999999999997</v>
      </c>
      <c r="U113" s="5">
        <v>53.87</v>
      </c>
      <c r="V113" s="5">
        <v>13.82</v>
      </c>
      <c r="W113" s="5">
        <v>28.34</v>
      </c>
      <c r="X113" s="5">
        <v>1.17</v>
      </c>
      <c r="Y113" s="5">
        <v>1.04</v>
      </c>
      <c r="Z113" s="5">
        <v>1.1000000000000001</v>
      </c>
      <c r="AA113" s="5">
        <v>1.1299999999999999</v>
      </c>
      <c r="AB113" s="5">
        <v>8.44</v>
      </c>
      <c r="AC113" s="5">
        <v>8.39</v>
      </c>
      <c r="AD113" s="5">
        <v>9.6300000000000008</v>
      </c>
      <c r="AF113" s="6" t="s">
        <v>231</v>
      </c>
      <c r="AG113" s="5" t="s">
        <v>232</v>
      </c>
      <c r="AH113" s="7">
        <v>157.43</v>
      </c>
      <c r="AI113" s="8">
        <v>23220.92</v>
      </c>
      <c r="AJ113" s="5">
        <v>0.09</v>
      </c>
      <c r="AK113" s="5">
        <v>1.1299999999999999</v>
      </c>
      <c r="AL113" s="5">
        <v>1.18</v>
      </c>
      <c r="AM113" s="5">
        <v>2.17</v>
      </c>
      <c r="AN113" s="5">
        <v>1.62</v>
      </c>
      <c r="AO113" s="5">
        <v>0.84</v>
      </c>
      <c r="AP113" s="5">
        <v>28.13</v>
      </c>
      <c r="AQ113" s="5">
        <v>8.99</v>
      </c>
      <c r="AR113" s="5">
        <v>10.66</v>
      </c>
      <c r="AS113" s="5">
        <v>11.03</v>
      </c>
      <c r="AU113" s="5">
        <v>11.55</v>
      </c>
      <c r="AV113" s="5">
        <v>21.17</v>
      </c>
      <c r="AW113" s="5">
        <v>14.33</v>
      </c>
      <c r="AX113" s="5">
        <v>4.8899999999999997</v>
      </c>
      <c r="AY113" s="5">
        <v>58.14</v>
      </c>
      <c r="AZ113" s="5">
        <v>14.35</v>
      </c>
      <c r="BA113" s="5">
        <v>19.59</v>
      </c>
      <c r="BB113" s="5">
        <v>1.17</v>
      </c>
      <c r="BC113" s="5">
        <v>1.04</v>
      </c>
      <c r="BD113" s="5">
        <v>1.1000000000000001</v>
      </c>
      <c r="BE113" s="5">
        <v>1.1299999999999999</v>
      </c>
      <c r="BF113" s="5"/>
      <c r="BG113" s="5"/>
      <c r="BH113" s="5"/>
      <c r="BJ113" s="17">
        <f t="shared" si="37"/>
        <v>0</v>
      </c>
      <c r="BK113" s="17">
        <f t="shared" si="38"/>
        <v>1.7656492507627533E-4</v>
      </c>
      <c r="BL113" s="17">
        <f t="shared" si="39"/>
        <v>0</v>
      </c>
      <c r="BM113" s="17">
        <f t="shared" si="40"/>
        <v>5.3097345132743418E-2</v>
      </c>
      <c r="BN113" s="17">
        <f t="shared" si="41"/>
        <v>8.4745762711864493E-3</v>
      </c>
      <c r="BO113" s="17">
        <f t="shared" si="42"/>
        <v>0</v>
      </c>
      <c r="BP113" s="17">
        <f t="shared" si="43"/>
        <v>0</v>
      </c>
      <c r="BQ113" s="17">
        <f t="shared" si="44"/>
        <v>4.7619047619047665E-2</v>
      </c>
      <c r="BR113" s="17">
        <f t="shared" si="45"/>
        <v>4.6214006398863335E-3</v>
      </c>
      <c r="BS113" s="17">
        <f t="shared" si="46"/>
        <v>1.334816462736365E-2</v>
      </c>
      <c r="BT113" s="17">
        <f t="shared" si="47"/>
        <v>0.19793621013133203</v>
      </c>
      <c r="BU113" s="17">
        <f t="shared" si="48"/>
        <v>4.8050770625566744E-2</v>
      </c>
      <c r="BV113" s="17"/>
      <c r="BW113" s="17">
        <f t="shared" si="49"/>
        <v>8.6580086580084726E-4</v>
      </c>
      <c r="BX113" s="17">
        <f t="shared" si="50"/>
        <v>0</v>
      </c>
      <c r="BY113" s="17">
        <f t="shared" si="51"/>
        <v>0</v>
      </c>
      <c r="BZ113" s="17">
        <f t="shared" si="52"/>
        <v>0</v>
      </c>
      <c r="CA113" s="17">
        <f t="shared" si="53"/>
        <v>-7.3443412452700432E-2</v>
      </c>
      <c r="CB113" s="17">
        <f t="shared" si="54"/>
        <v>-3.6933797909407623E-2</v>
      </c>
      <c r="CC113" s="17">
        <f t="shared" si="55"/>
        <v>0.44665645737621235</v>
      </c>
      <c r="CD113" s="17">
        <f t="shared" si="56"/>
        <v>0</v>
      </c>
      <c r="CE113" s="17">
        <f t="shared" si="57"/>
        <v>0</v>
      </c>
      <c r="CF113" s="17">
        <f t="shared" si="58"/>
        <v>0</v>
      </c>
      <c r="CG113" s="17">
        <f t="shared" si="59"/>
        <v>0</v>
      </c>
      <c r="CH113" s="17" t="str">
        <f t="shared" si="60"/>
        <v/>
      </c>
      <c r="CI113" s="17" t="str">
        <f t="shared" si="61"/>
        <v/>
      </c>
      <c r="CJ113" s="17" t="str">
        <f t="shared" si="62"/>
        <v/>
      </c>
    </row>
    <row r="114" spans="2:88" ht="15.75" hidden="1" thickBot="1" x14ac:dyDescent="0.3">
      <c r="B114" s="2" t="s">
        <v>233</v>
      </c>
      <c r="C114" s="1" t="s">
        <v>234</v>
      </c>
      <c r="D114" s="3">
        <v>55.95</v>
      </c>
      <c r="E114" s="4">
        <v>16012.89</v>
      </c>
      <c r="F114" s="1">
        <v>0.04</v>
      </c>
      <c r="G114" s="1">
        <v>2.63</v>
      </c>
      <c r="H114" s="1">
        <v>2.63</v>
      </c>
      <c r="I114" s="1">
        <v>3.19</v>
      </c>
      <c r="J114" s="1">
        <v>2.2200000000000002</v>
      </c>
      <c r="K114" s="1">
        <v>1.96</v>
      </c>
      <c r="L114" s="1">
        <v>31.2</v>
      </c>
      <c r="M114" s="1">
        <v>18.510000000000002</v>
      </c>
      <c r="N114" s="1">
        <v>31.21</v>
      </c>
      <c r="O114" s="1">
        <v>22.47</v>
      </c>
      <c r="P114" s="1">
        <v>25</v>
      </c>
      <c r="Q114" s="1">
        <v>22.47</v>
      </c>
      <c r="R114" s="1">
        <v>21.2</v>
      </c>
      <c r="S114" s="1">
        <v>19.66</v>
      </c>
      <c r="T114" s="1">
        <v>3.08</v>
      </c>
      <c r="U114" s="1"/>
      <c r="V114" s="1"/>
      <c r="W114" s="1"/>
      <c r="X114" s="1">
        <v>2.13</v>
      </c>
      <c r="Y114" s="1">
        <v>2.4</v>
      </c>
      <c r="Z114" s="1">
        <v>2.25</v>
      </c>
      <c r="AA114" s="1">
        <v>4.3</v>
      </c>
      <c r="AB114" s="1">
        <v>7.11</v>
      </c>
      <c r="AC114" s="1">
        <v>9.27</v>
      </c>
      <c r="AD114" s="1">
        <v>9.9</v>
      </c>
      <c r="AF114" s="2" t="s">
        <v>233</v>
      </c>
      <c r="AG114" s="1" t="s">
        <v>234</v>
      </c>
      <c r="AH114" s="3">
        <v>55.95</v>
      </c>
      <c r="AI114" s="4">
        <v>16012.89</v>
      </c>
      <c r="AJ114" s="1">
        <v>0.04</v>
      </c>
      <c r="AK114" s="1">
        <v>2.65</v>
      </c>
      <c r="AL114" s="1">
        <v>2.67</v>
      </c>
      <c r="AM114" s="1">
        <v>3.19</v>
      </c>
      <c r="AN114" s="1">
        <v>2.2200000000000002</v>
      </c>
      <c r="AO114" s="1">
        <v>1.97</v>
      </c>
      <c r="AP114" s="1">
        <v>31.1</v>
      </c>
      <c r="AQ114" s="1">
        <v>18.260000000000002</v>
      </c>
      <c r="AR114" s="1">
        <v>32.57</v>
      </c>
      <c r="AS114" s="1">
        <v>22.44</v>
      </c>
      <c r="AU114" s="1">
        <v>22.42</v>
      </c>
      <c r="AV114" s="1">
        <v>21.2</v>
      </c>
      <c r="AW114" s="1">
        <v>19.66</v>
      </c>
      <c r="AX114" s="1"/>
      <c r="AY114" s="1"/>
      <c r="AZ114" s="1"/>
      <c r="BA114" s="1"/>
      <c r="BB114" s="1">
        <v>2.13</v>
      </c>
      <c r="BC114" s="1">
        <v>2.4</v>
      </c>
      <c r="BD114" s="1">
        <v>2.25</v>
      </c>
      <c r="BE114" s="1">
        <v>4.3</v>
      </c>
      <c r="BF114" s="1"/>
      <c r="BG114" s="1"/>
      <c r="BH114" s="1"/>
      <c r="BJ114" s="17">
        <f t="shared" si="37"/>
        <v>0</v>
      </c>
      <c r="BK114" s="17">
        <f t="shared" si="38"/>
        <v>0</v>
      </c>
      <c r="BL114" s="17">
        <f t="shared" si="39"/>
        <v>0</v>
      </c>
      <c r="BM114" s="17">
        <f t="shared" si="40"/>
        <v>-7.5471698113207617E-3</v>
      </c>
      <c r="BN114" s="17">
        <f t="shared" si="41"/>
        <v>-1.4981273408239714E-2</v>
      </c>
      <c r="BO114" s="17">
        <f t="shared" si="42"/>
        <v>0</v>
      </c>
      <c r="BP114" s="17">
        <f t="shared" si="43"/>
        <v>0</v>
      </c>
      <c r="BQ114" s="17">
        <f t="shared" si="44"/>
        <v>-5.0761421319797002E-3</v>
      </c>
      <c r="BR114" s="17">
        <f t="shared" si="45"/>
        <v>3.2154340836012176E-3</v>
      </c>
      <c r="BS114" s="17">
        <f t="shared" si="46"/>
        <v>1.3691128148959474E-2</v>
      </c>
      <c r="BT114" s="17">
        <f t="shared" si="47"/>
        <v>-4.1756217377955158E-2</v>
      </c>
      <c r="BU114" s="17">
        <f t="shared" si="48"/>
        <v>1.3368983957218175E-3</v>
      </c>
      <c r="BV114" s="17"/>
      <c r="BW114" s="17">
        <f t="shared" si="49"/>
        <v>2.2301516503120942E-3</v>
      </c>
      <c r="BX114" s="17">
        <f t="shared" si="50"/>
        <v>0</v>
      </c>
      <c r="BY114" s="17">
        <f t="shared" si="51"/>
        <v>0</v>
      </c>
      <c r="BZ114" s="17" t="str">
        <f t="shared" si="52"/>
        <v/>
      </c>
      <c r="CA114" s="17" t="str">
        <f t="shared" si="53"/>
        <v/>
      </c>
      <c r="CB114" s="17" t="str">
        <f t="shared" si="54"/>
        <v/>
      </c>
      <c r="CC114" s="17" t="str">
        <f t="shared" si="55"/>
        <v/>
      </c>
      <c r="CD114" s="17">
        <f t="shared" si="56"/>
        <v>0</v>
      </c>
      <c r="CE114" s="17">
        <f t="shared" si="57"/>
        <v>0</v>
      </c>
      <c r="CF114" s="17">
        <f t="shared" si="58"/>
        <v>0</v>
      </c>
      <c r="CG114" s="17">
        <f t="shared" si="59"/>
        <v>0</v>
      </c>
      <c r="CH114" s="17" t="str">
        <f t="shared" si="60"/>
        <v/>
      </c>
      <c r="CI114" s="17" t="str">
        <f t="shared" si="61"/>
        <v/>
      </c>
      <c r="CJ114" s="17" t="str">
        <f t="shared" si="62"/>
        <v/>
      </c>
    </row>
    <row r="115" spans="2:88" ht="15.75" hidden="1" thickBot="1" x14ac:dyDescent="0.3">
      <c r="B115" s="6" t="s">
        <v>235</v>
      </c>
      <c r="C115" s="5" t="s">
        <v>236</v>
      </c>
      <c r="D115" s="7">
        <v>64.97</v>
      </c>
      <c r="E115" s="8">
        <v>37625.56</v>
      </c>
      <c r="F115" s="5">
        <v>0.03</v>
      </c>
      <c r="G115" s="5">
        <v>0.35</v>
      </c>
      <c r="H115" s="5">
        <v>0.35</v>
      </c>
      <c r="I115" s="5">
        <v>0.97</v>
      </c>
      <c r="J115" s="5">
        <v>0.97</v>
      </c>
      <c r="K115" s="5">
        <v>0.35</v>
      </c>
      <c r="L115" s="5">
        <v>33.630000000000003</v>
      </c>
      <c r="M115" s="5">
        <v>14.25</v>
      </c>
      <c r="N115" s="5">
        <v>95.8</v>
      </c>
      <c r="O115" s="5">
        <v>32.81</v>
      </c>
      <c r="P115" s="5">
        <v>20.190000000000001</v>
      </c>
      <c r="Q115" s="5">
        <v>32.81</v>
      </c>
      <c r="R115" s="5">
        <v>13.78</v>
      </c>
      <c r="S115" s="5">
        <v>11.25</v>
      </c>
      <c r="T115" s="5"/>
      <c r="U115" s="5"/>
      <c r="V115" s="5"/>
      <c r="W115" s="5">
        <v>310.91000000000003</v>
      </c>
      <c r="X115" s="5">
        <v>0.34</v>
      </c>
      <c r="Y115" s="5">
        <v>0.44</v>
      </c>
      <c r="Z115" s="5">
        <v>0.34</v>
      </c>
      <c r="AA115" s="5">
        <v>0.65</v>
      </c>
      <c r="AB115" s="5">
        <v>26.76</v>
      </c>
      <c r="AC115" s="5">
        <v>22.25</v>
      </c>
      <c r="AD115" s="5">
        <v>13.62</v>
      </c>
      <c r="AF115" s="6" t="s">
        <v>235</v>
      </c>
      <c r="AG115" s="5" t="s">
        <v>236</v>
      </c>
      <c r="AH115" s="7">
        <v>64.97</v>
      </c>
      <c r="AI115" s="8">
        <v>37625.56</v>
      </c>
      <c r="AJ115" s="5">
        <v>0.05</v>
      </c>
      <c r="AK115" s="5">
        <v>0.45</v>
      </c>
      <c r="AL115" s="5">
        <v>0.35</v>
      </c>
      <c r="AM115" s="5">
        <v>0.97</v>
      </c>
      <c r="AN115" s="5">
        <v>0.97</v>
      </c>
      <c r="AO115" s="5">
        <v>0.45</v>
      </c>
      <c r="AP115" s="5">
        <v>33.14</v>
      </c>
      <c r="AQ115" s="5">
        <v>11.47</v>
      </c>
      <c r="AR115" s="5">
        <v>43.17</v>
      </c>
      <c r="AS115" s="5">
        <v>20.83</v>
      </c>
      <c r="AU115" s="5">
        <v>32.75</v>
      </c>
      <c r="AV115" s="5">
        <v>13.78</v>
      </c>
      <c r="AW115" s="5">
        <v>11.25</v>
      </c>
      <c r="AX115" s="5"/>
      <c r="AY115" s="5"/>
      <c r="AZ115" s="5"/>
      <c r="BA115" s="5">
        <v>310.91000000000003</v>
      </c>
      <c r="BB115" s="5">
        <v>0.34</v>
      </c>
      <c r="BC115" s="5">
        <v>0.44</v>
      </c>
      <c r="BD115" s="5">
        <v>0.34</v>
      </c>
      <c r="BE115" s="5">
        <v>0.65</v>
      </c>
      <c r="BF115" s="5"/>
      <c r="BG115" s="5"/>
      <c r="BH115" s="5"/>
      <c r="BJ115" s="17">
        <f t="shared" si="37"/>
        <v>0</v>
      </c>
      <c r="BK115" s="17">
        <f t="shared" si="38"/>
        <v>0</v>
      </c>
      <c r="BL115" s="17">
        <f t="shared" si="39"/>
        <v>-0.40000000000000008</v>
      </c>
      <c r="BM115" s="17">
        <f t="shared" si="40"/>
        <v>-0.22222222222222229</v>
      </c>
      <c r="BN115" s="17">
        <f t="shared" si="41"/>
        <v>0</v>
      </c>
      <c r="BO115" s="17">
        <f t="shared" si="42"/>
        <v>0</v>
      </c>
      <c r="BP115" s="17">
        <f t="shared" si="43"/>
        <v>0</v>
      </c>
      <c r="BQ115" s="17">
        <f t="shared" si="44"/>
        <v>-0.22222222222222229</v>
      </c>
      <c r="BR115" s="17">
        <f t="shared" si="45"/>
        <v>1.4785757392878756E-2</v>
      </c>
      <c r="BS115" s="17">
        <f t="shared" si="46"/>
        <v>0.24237140366172619</v>
      </c>
      <c r="BT115" s="17">
        <f t="shared" si="47"/>
        <v>1.2191336576326151</v>
      </c>
      <c r="BU115" s="17">
        <f t="shared" si="48"/>
        <v>0.57513202112338002</v>
      </c>
      <c r="BV115" s="17"/>
      <c r="BW115" s="17">
        <f t="shared" si="49"/>
        <v>1.8320610687023594E-3</v>
      </c>
      <c r="BX115" s="17">
        <f t="shared" si="50"/>
        <v>0</v>
      </c>
      <c r="BY115" s="17">
        <f t="shared" si="51"/>
        <v>0</v>
      </c>
      <c r="BZ115" s="17" t="str">
        <f t="shared" si="52"/>
        <v/>
      </c>
      <c r="CA115" s="17" t="str">
        <f t="shared" si="53"/>
        <v/>
      </c>
      <c r="CB115" s="17" t="str">
        <f t="shared" si="54"/>
        <v/>
      </c>
      <c r="CC115" s="17">
        <f t="shared" si="55"/>
        <v>0</v>
      </c>
      <c r="CD115" s="17">
        <f t="shared" si="56"/>
        <v>0</v>
      </c>
      <c r="CE115" s="17">
        <f t="shared" si="57"/>
        <v>0</v>
      </c>
      <c r="CF115" s="17">
        <f t="shared" si="58"/>
        <v>0</v>
      </c>
      <c r="CG115" s="17">
        <f t="shared" si="59"/>
        <v>0</v>
      </c>
      <c r="CH115" s="17" t="str">
        <f t="shared" si="60"/>
        <v/>
      </c>
      <c r="CI115" s="17" t="str">
        <f t="shared" si="61"/>
        <v/>
      </c>
      <c r="CJ115" s="17" t="str">
        <f t="shared" si="62"/>
        <v/>
      </c>
    </row>
    <row r="116" spans="2:88" ht="15.75" thickBot="1" x14ac:dyDescent="0.3">
      <c r="B116" s="2" t="s">
        <v>237</v>
      </c>
      <c r="C116" s="1" t="s">
        <v>238</v>
      </c>
      <c r="D116" s="3">
        <v>16.46</v>
      </c>
      <c r="E116" s="4">
        <v>8266.9</v>
      </c>
      <c r="F116" s="1">
        <v>0.08</v>
      </c>
      <c r="G116" s="1">
        <v>20.190000000000001</v>
      </c>
      <c r="H116" s="1">
        <v>20.190000000000001</v>
      </c>
      <c r="I116" s="1">
        <v>14.8</v>
      </c>
      <c r="J116" s="1">
        <v>2.74</v>
      </c>
      <c r="K116" s="1">
        <v>2.91</v>
      </c>
      <c r="L116" s="1">
        <v>45.33</v>
      </c>
      <c r="M116" s="1">
        <v>6.13</v>
      </c>
      <c r="N116" s="1">
        <v>15.93</v>
      </c>
      <c r="O116" s="1">
        <v>12.38</v>
      </c>
      <c r="P116" s="1">
        <v>42.09</v>
      </c>
      <c r="Q116" s="1">
        <v>12.38</v>
      </c>
      <c r="R116" s="1">
        <v>12.37</v>
      </c>
      <c r="S116" s="1">
        <v>12.23</v>
      </c>
      <c r="T116" s="1">
        <v>7.34</v>
      </c>
      <c r="U116" s="1"/>
      <c r="V116" s="1"/>
      <c r="W116" s="1"/>
      <c r="X116" s="1">
        <v>0.65</v>
      </c>
      <c r="Y116" s="1">
        <v>0.68</v>
      </c>
      <c r="Z116" s="1">
        <v>1.48</v>
      </c>
      <c r="AA116" s="1">
        <v>1.84</v>
      </c>
      <c r="AB116" s="1">
        <v>4.47</v>
      </c>
      <c r="AC116" s="1">
        <v>3.9</v>
      </c>
      <c r="AD116" s="1">
        <v>9.4600000000000009</v>
      </c>
      <c r="AF116" s="2" t="s">
        <v>237</v>
      </c>
      <c r="AG116" s="1" t="s">
        <v>238</v>
      </c>
      <c r="AH116" s="3">
        <v>16.46</v>
      </c>
      <c r="AI116" s="4">
        <v>8266.9</v>
      </c>
      <c r="AJ116" s="1">
        <v>0.06</v>
      </c>
      <c r="AK116" s="1">
        <v>1.01</v>
      </c>
      <c r="AL116" s="1">
        <v>30.22</v>
      </c>
      <c r="AM116" s="1">
        <v>14.8</v>
      </c>
      <c r="AN116" s="1">
        <v>2.74</v>
      </c>
      <c r="AO116" s="1">
        <v>0.82</v>
      </c>
      <c r="AP116" s="1">
        <v>49.63</v>
      </c>
      <c r="AQ116" s="1">
        <v>6.29</v>
      </c>
      <c r="AR116" s="1">
        <v>22.77</v>
      </c>
      <c r="AS116" s="1">
        <v>16.16</v>
      </c>
      <c r="AU116" s="1">
        <v>12.33</v>
      </c>
      <c r="AV116" s="1">
        <v>12.37</v>
      </c>
      <c r="AW116" s="1">
        <v>12.23</v>
      </c>
      <c r="AX116" s="1">
        <v>7.34</v>
      </c>
      <c r="AY116" s="1"/>
      <c r="AZ116" s="1"/>
      <c r="BA116" s="12">
        <v>3140.37</v>
      </c>
      <c r="BB116" s="1">
        <v>0.66</v>
      </c>
      <c r="BC116" s="1">
        <v>0.69</v>
      </c>
      <c r="BD116" s="1">
        <v>1.5</v>
      </c>
      <c r="BE116" s="1">
        <v>1.87</v>
      </c>
      <c r="BF116" s="1"/>
      <c r="BG116" s="1"/>
      <c r="BH116" s="1"/>
      <c r="BJ116" s="17">
        <f t="shared" si="37"/>
        <v>0</v>
      </c>
      <c r="BK116" s="17">
        <f t="shared" si="38"/>
        <v>0</v>
      </c>
      <c r="BL116" s="17">
        <f t="shared" si="39"/>
        <v>0.33333333333333343</v>
      </c>
      <c r="BM116" s="17">
        <f t="shared" si="40"/>
        <v>18.990099009900991</v>
      </c>
      <c r="BN116" s="17">
        <f t="shared" si="41"/>
        <v>-0.33189940436796816</v>
      </c>
      <c r="BO116" s="17">
        <f t="shared" si="42"/>
        <v>0</v>
      </c>
      <c r="BP116" s="17">
        <f t="shared" si="43"/>
        <v>0</v>
      </c>
      <c r="BQ116" s="17">
        <f t="shared" si="44"/>
        <v>2.5487804878048785</v>
      </c>
      <c r="BR116" s="17">
        <f t="shared" si="45"/>
        <v>-8.6641144469071202E-2</v>
      </c>
      <c r="BS116" s="17">
        <f t="shared" si="46"/>
        <v>-2.5437201907790166E-2</v>
      </c>
      <c r="BT116" s="17">
        <f t="shared" si="47"/>
        <v>-0.30039525691699603</v>
      </c>
      <c r="BU116" s="17">
        <f t="shared" si="48"/>
        <v>-0.23391089108910887</v>
      </c>
      <c r="BV116" s="17"/>
      <c r="BW116" s="17">
        <f t="shared" si="49"/>
        <v>4.0551500405515582E-3</v>
      </c>
      <c r="BX116" s="17">
        <f t="shared" si="50"/>
        <v>0</v>
      </c>
      <c r="BY116" s="17">
        <f t="shared" si="51"/>
        <v>0</v>
      </c>
      <c r="BZ116" s="17">
        <f t="shared" si="52"/>
        <v>0</v>
      </c>
      <c r="CA116" s="17" t="str">
        <f t="shared" si="53"/>
        <v/>
      </c>
      <c r="CB116" s="17" t="str">
        <f t="shared" si="54"/>
        <v/>
      </c>
      <c r="CC116" s="17" t="str">
        <f t="shared" si="55"/>
        <v/>
      </c>
      <c r="CD116" s="17">
        <f t="shared" si="56"/>
        <v>-1.5151515151515164E-2</v>
      </c>
      <c r="CE116" s="17">
        <f t="shared" si="57"/>
        <v>-1.4492753623188259E-2</v>
      </c>
      <c r="CF116" s="17">
        <f t="shared" si="58"/>
        <v>-1.3333333333333345E-2</v>
      </c>
      <c r="CG116" s="17">
        <f t="shared" si="59"/>
        <v>-1.6042780748663114E-2</v>
      </c>
      <c r="CH116" s="17" t="str">
        <f t="shared" si="60"/>
        <v/>
      </c>
      <c r="CI116" s="17" t="str">
        <f t="shared" si="61"/>
        <v/>
      </c>
      <c r="CJ116" s="17" t="str">
        <f t="shared" si="62"/>
        <v/>
      </c>
    </row>
    <row r="117" spans="2:88" ht="21.75" hidden="1" thickBot="1" x14ac:dyDescent="0.3">
      <c r="B117" s="6" t="s">
        <v>239</v>
      </c>
      <c r="C117" s="5" t="s">
        <v>240</v>
      </c>
      <c r="D117" s="7">
        <v>61.58</v>
      </c>
      <c r="E117" s="8">
        <v>28037.37</v>
      </c>
      <c r="F117" s="5">
        <v>0.08</v>
      </c>
      <c r="G117" s="5">
        <v>0.37</v>
      </c>
      <c r="H117" s="5">
        <v>0.37</v>
      </c>
      <c r="I117" s="5"/>
      <c r="J117" s="5"/>
      <c r="K117" s="5">
        <v>0.34</v>
      </c>
      <c r="L117" s="5">
        <v>27.95</v>
      </c>
      <c r="M117" s="5">
        <v>4.58</v>
      </c>
      <c r="N117" s="5">
        <v>32.590000000000003</v>
      </c>
      <c r="O117" s="5">
        <v>12.19</v>
      </c>
      <c r="P117" s="5">
        <v>7.81</v>
      </c>
      <c r="Q117" s="5">
        <v>12.12</v>
      </c>
      <c r="R117" s="5"/>
      <c r="S117" s="5">
        <v>7.67</v>
      </c>
      <c r="T117" s="5">
        <v>0.67</v>
      </c>
      <c r="U117" s="5">
        <v>2.0099999999999998</v>
      </c>
      <c r="V117" s="5">
        <v>1.94</v>
      </c>
      <c r="W117" s="5">
        <v>4.03</v>
      </c>
      <c r="X117" s="5">
        <v>0.84</v>
      </c>
      <c r="Y117" s="5">
        <v>0.83</v>
      </c>
      <c r="Z117" s="5">
        <v>1.37</v>
      </c>
      <c r="AA117" s="5">
        <v>2.4700000000000002</v>
      </c>
      <c r="AB117" s="5">
        <v>3.45</v>
      </c>
      <c r="AC117" s="5">
        <v>3.22</v>
      </c>
      <c r="AD117" s="5">
        <v>5.29</v>
      </c>
      <c r="AF117" s="6" t="s">
        <v>239</v>
      </c>
      <c r="AG117" s="5" t="s">
        <v>240</v>
      </c>
      <c r="AH117" s="7">
        <v>61.58</v>
      </c>
      <c r="AI117" s="8">
        <v>28037.37</v>
      </c>
      <c r="AJ117" s="5">
        <v>0.09</v>
      </c>
      <c r="AK117" s="5">
        <v>0.41</v>
      </c>
      <c r="AL117" s="5">
        <v>0.37</v>
      </c>
      <c r="AM117" s="5"/>
      <c r="AN117" s="5"/>
      <c r="AO117" s="5">
        <v>0.37</v>
      </c>
      <c r="AP117" s="5">
        <v>29.9</v>
      </c>
      <c r="AQ117" s="5">
        <v>4.3099999999999996</v>
      </c>
      <c r="AR117" s="5">
        <v>28.04</v>
      </c>
      <c r="AS117" s="5">
        <v>11.49</v>
      </c>
      <c r="AU117" s="5">
        <v>12.13</v>
      </c>
      <c r="AV117" s="5"/>
      <c r="AW117" s="5">
        <v>7.67</v>
      </c>
      <c r="AX117" s="5">
        <v>0.67</v>
      </c>
      <c r="AY117" s="5"/>
      <c r="AZ117" s="5">
        <v>2.04</v>
      </c>
      <c r="BA117" s="5">
        <v>3.24</v>
      </c>
      <c r="BB117" s="5">
        <v>0.84</v>
      </c>
      <c r="BC117" s="5">
        <v>0.91</v>
      </c>
      <c r="BD117" s="5">
        <v>1.43</v>
      </c>
      <c r="BE117" s="5">
        <v>2.68</v>
      </c>
      <c r="BF117" s="5"/>
      <c r="BG117" s="5"/>
      <c r="BH117" s="5"/>
      <c r="BJ117" s="17">
        <f t="shared" si="37"/>
        <v>0</v>
      </c>
      <c r="BK117" s="17">
        <f t="shared" si="38"/>
        <v>0</v>
      </c>
      <c r="BL117" s="17">
        <f t="shared" si="39"/>
        <v>-0.11111111111111106</v>
      </c>
      <c r="BM117" s="17">
        <f t="shared" si="40"/>
        <v>-9.7560975609756059E-2</v>
      </c>
      <c r="BN117" s="17">
        <f t="shared" si="41"/>
        <v>0</v>
      </c>
      <c r="BO117" s="17" t="str">
        <f t="shared" si="42"/>
        <v/>
      </c>
      <c r="BP117" s="17" t="str">
        <f t="shared" si="43"/>
        <v/>
      </c>
      <c r="BQ117" s="17">
        <f t="shared" si="44"/>
        <v>-8.1081081081081002E-2</v>
      </c>
      <c r="BR117" s="17">
        <f t="shared" si="45"/>
        <v>-6.521739130434781E-2</v>
      </c>
      <c r="BS117" s="17">
        <f t="shared" si="46"/>
        <v>6.2645011600928183E-2</v>
      </c>
      <c r="BT117" s="17">
        <f t="shared" si="47"/>
        <v>0.16226818830242526</v>
      </c>
      <c r="BU117" s="17">
        <f t="shared" si="48"/>
        <v>6.0922541340295844E-2</v>
      </c>
      <c r="BV117" s="17"/>
      <c r="BW117" s="17">
        <f t="shared" si="49"/>
        <v>-8.2440230832659213E-4</v>
      </c>
      <c r="BX117" s="17" t="str">
        <f t="shared" si="50"/>
        <v/>
      </c>
      <c r="BY117" s="17">
        <f t="shared" si="51"/>
        <v>0</v>
      </c>
      <c r="BZ117" s="17">
        <f t="shared" si="52"/>
        <v>0</v>
      </c>
      <c r="CA117" s="17" t="str">
        <f t="shared" si="53"/>
        <v/>
      </c>
      <c r="CB117" s="17">
        <f t="shared" si="54"/>
        <v>-4.9019607843137296E-2</v>
      </c>
      <c r="CC117" s="17">
        <f t="shared" si="55"/>
        <v>0.24382716049382716</v>
      </c>
      <c r="CD117" s="17">
        <f t="shared" si="56"/>
        <v>0</v>
      </c>
      <c r="CE117" s="17">
        <f t="shared" si="57"/>
        <v>-8.7912087912087988E-2</v>
      </c>
      <c r="CF117" s="17">
        <f t="shared" si="58"/>
        <v>-4.1958041958041842E-2</v>
      </c>
      <c r="CG117" s="17">
        <f t="shared" si="59"/>
        <v>-7.8358208955223857E-2</v>
      </c>
      <c r="CH117" s="17" t="str">
        <f t="shared" si="60"/>
        <v/>
      </c>
      <c r="CI117" s="17" t="str">
        <f t="shared" si="61"/>
        <v/>
      </c>
      <c r="CJ117" s="17" t="str">
        <f t="shared" si="62"/>
        <v/>
      </c>
    </row>
    <row r="118" spans="2:88" ht="15.75" hidden="1" thickBot="1" x14ac:dyDescent="0.3">
      <c r="B118" s="2" t="s">
        <v>241</v>
      </c>
      <c r="C118" s="1" t="s">
        <v>242</v>
      </c>
      <c r="D118" s="3">
        <v>20.22</v>
      </c>
      <c r="E118" s="4">
        <v>8046.04</v>
      </c>
      <c r="F118" s="1">
        <v>0.06</v>
      </c>
      <c r="G118" s="1">
        <v>0.8</v>
      </c>
      <c r="H118" s="1">
        <v>0.8</v>
      </c>
      <c r="I118" s="1">
        <v>0.55000000000000004</v>
      </c>
      <c r="J118" s="1">
        <v>0.53</v>
      </c>
      <c r="K118" s="1">
        <v>0.73</v>
      </c>
      <c r="L118" s="1"/>
      <c r="M118" s="1"/>
      <c r="N118" s="1"/>
      <c r="O118" s="1">
        <v>17.739999999999998</v>
      </c>
      <c r="P118" s="1">
        <v>15.56</v>
      </c>
      <c r="Q118" s="1">
        <v>17.739999999999998</v>
      </c>
      <c r="R118" s="1">
        <v>30.05</v>
      </c>
      <c r="S118" s="1">
        <v>12.79</v>
      </c>
      <c r="T118" s="1">
        <v>3.78</v>
      </c>
      <c r="U118" s="1">
        <v>124.82</v>
      </c>
      <c r="V118" s="1">
        <v>48.77</v>
      </c>
      <c r="W118" s="1">
        <v>28.99</v>
      </c>
      <c r="X118" s="1">
        <v>5.29</v>
      </c>
      <c r="Y118" s="1">
        <v>4.53</v>
      </c>
      <c r="Z118" s="1">
        <v>4.5599999999999996</v>
      </c>
      <c r="AA118" s="1">
        <v>5.1100000000000003</v>
      </c>
      <c r="AB118" s="1">
        <v>13.27</v>
      </c>
      <c r="AC118" s="1">
        <v>9.2100000000000009</v>
      </c>
      <c r="AD118" s="1">
        <v>8.7100000000000009</v>
      </c>
      <c r="AF118" s="2" t="s">
        <v>241</v>
      </c>
      <c r="AG118" s="1" t="s">
        <v>242</v>
      </c>
      <c r="AH118" s="3">
        <v>20.22</v>
      </c>
      <c r="AI118" s="4">
        <v>8059.2</v>
      </c>
      <c r="AJ118" s="1">
        <v>0.06</v>
      </c>
      <c r="AK118" s="1">
        <v>0.79</v>
      </c>
      <c r="AL118" s="1">
        <v>0.79</v>
      </c>
      <c r="AM118" s="1">
        <v>0.55000000000000004</v>
      </c>
      <c r="AN118" s="1">
        <v>0.53</v>
      </c>
      <c r="AO118" s="1">
        <v>0.72</v>
      </c>
      <c r="AP118" s="1">
        <v>186.18</v>
      </c>
      <c r="AQ118" s="1">
        <v>7.64</v>
      </c>
      <c r="AR118" s="1">
        <v>5.7</v>
      </c>
      <c r="AS118" s="1">
        <v>17.8</v>
      </c>
      <c r="AU118" s="1">
        <v>17.75</v>
      </c>
      <c r="AV118" s="1">
        <v>30.05</v>
      </c>
      <c r="AW118" s="1">
        <v>12.79</v>
      </c>
      <c r="AX118" s="1">
        <v>3.73</v>
      </c>
      <c r="AY118" s="1">
        <v>123</v>
      </c>
      <c r="AZ118" s="1">
        <v>47.57</v>
      </c>
      <c r="BA118" s="1">
        <v>29.14</v>
      </c>
      <c r="BB118" s="1">
        <v>5.44</v>
      </c>
      <c r="BC118" s="1">
        <v>4.6900000000000004</v>
      </c>
      <c r="BD118" s="1">
        <v>4.67</v>
      </c>
      <c r="BE118" s="1">
        <v>5.32</v>
      </c>
      <c r="BF118" s="1"/>
      <c r="BG118" s="1"/>
      <c r="BH118" s="1"/>
      <c r="BJ118" s="17">
        <f t="shared" si="37"/>
        <v>0</v>
      </c>
      <c r="BK118" s="17">
        <f t="shared" si="38"/>
        <v>-1.6329164185030591E-3</v>
      </c>
      <c r="BL118" s="17">
        <f t="shared" si="39"/>
        <v>0</v>
      </c>
      <c r="BM118" s="17">
        <f t="shared" si="40"/>
        <v>1.2658227848101276E-2</v>
      </c>
      <c r="BN118" s="17">
        <f t="shared" si="41"/>
        <v>1.2658227848101276E-2</v>
      </c>
      <c r="BO118" s="17">
        <f t="shared" si="42"/>
        <v>0</v>
      </c>
      <c r="BP118" s="17">
        <f t="shared" si="43"/>
        <v>0</v>
      </c>
      <c r="BQ118" s="17">
        <f t="shared" si="44"/>
        <v>1.3888888888888902E-2</v>
      </c>
      <c r="BR118" s="17" t="str">
        <f t="shared" si="45"/>
        <v/>
      </c>
      <c r="BS118" s="17" t="str">
        <f t="shared" si="46"/>
        <v/>
      </c>
      <c r="BT118" s="17" t="str">
        <f t="shared" si="47"/>
        <v/>
      </c>
      <c r="BU118" s="17">
        <f t="shared" si="48"/>
        <v>-3.3707865168540602E-3</v>
      </c>
      <c r="BV118" s="17"/>
      <c r="BW118" s="17">
        <f t="shared" si="49"/>
        <v>-5.6338028169022891E-4</v>
      </c>
      <c r="BX118" s="17">
        <f t="shared" si="50"/>
        <v>0</v>
      </c>
      <c r="BY118" s="17">
        <f t="shared" si="51"/>
        <v>0</v>
      </c>
      <c r="BZ118" s="17">
        <f t="shared" si="52"/>
        <v>1.3404825737265367E-2</v>
      </c>
      <c r="CA118" s="17">
        <f t="shared" si="53"/>
        <v>1.479674796747962E-2</v>
      </c>
      <c r="CB118" s="17">
        <f t="shared" si="54"/>
        <v>2.5225982762245171E-2</v>
      </c>
      <c r="CC118" s="17">
        <f t="shared" si="55"/>
        <v>-5.1475634866164077E-3</v>
      </c>
      <c r="CD118" s="17">
        <f t="shared" si="56"/>
        <v>-2.7573529411764768E-2</v>
      </c>
      <c r="CE118" s="17">
        <f t="shared" si="57"/>
        <v>-3.411513859275056E-2</v>
      </c>
      <c r="CF118" s="17">
        <f t="shared" si="58"/>
        <v>-2.3554603854389792E-2</v>
      </c>
      <c r="CG118" s="17">
        <f t="shared" si="59"/>
        <v>-3.9473684210526307E-2</v>
      </c>
      <c r="CH118" s="17" t="str">
        <f t="shared" si="60"/>
        <v/>
      </c>
      <c r="CI118" s="17" t="str">
        <f t="shared" si="61"/>
        <v/>
      </c>
      <c r="CJ118" s="17" t="str">
        <f t="shared" si="62"/>
        <v/>
      </c>
    </row>
    <row r="119" spans="2:88" ht="15.75" hidden="1" thickBot="1" x14ac:dyDescent="0.3">
      <c r="B119" s="6" t="s">
        <v>243</v>
      </c>
      <c r="C119" s="5" t="s">
        <v>244</v>
      </c>
      <c r="D119" s="7">
        <v>280.31</v>
      </c>
      <c r="E119" s="8">
        <v>13791.25</v>
      </c>
      <c r="F119" s="5">
        <v>0.03</v>
      </c>
      <c r="G119" s="5">
        <v>1.01</v>
      </c>
      <c r="H119" s="5">
        <v>1.01</v>
      </c>
      <c r="I119" s="5">
        <v>2.39</v>
      </c>
      <c r="J119" s="5">
        <v>2.38</v>
      </c>
      <c r="K119" s="5">
        <v>1.01</v>
      </c>
      <c r="L119" s="5">
        <v>109.78</v>
      </c>
      <c r="M119" s="5">
        <v>28.97</v>
      </c>
      <c r="N119" s="5">
        <v>2.31</v>
      </c>
      <c r="O119" s="5">
        <v>30.84</v>
      </c>
      <c r="P119" s="5">
        <v>39.99</v>
      </c>
      <c r="Q119" s="5">
        <v>30.84</v>
      </c>
      <c r="R119" s="5">
        <v>22.8</v>
      </c>
      <c r="S119" s="5">
        <v>20.03</v>
      </c>
      <c r="T119" s="5"/>
      <c r="U119" s="5">
        <v>57.81</v>
      </c>
      <c r="V119" s="5">
        <v>30.54</v>
      </c>
      <c r="W119" s="5">
        <v>28.19</v>
      </c>
      <c r="X119" s="5">
        <v>5.43</v>
      </c>
      <c r="Y119" s="5">
        <v>5.21</v>
      </c>
      <c r="Z119" s="5">
        <v>5.7</v>
      </c>
      <c r="AA119" s="5">
        <v>5.77</v>
      </c>
      <c r="AB119" s="5">
        <v>21.78</v>
      </c>
      <c r="AC119" s="5">
        <v>18.91</v>
      </c>
      <c r="AD119" s="5">
        <v>22.81</v>
      </c>
      <c r="AF119" s="6" t="s">
        <v>243</v>
      </c>
      <c r="AG119" s="5" t="s">
        <v>244</v>
      </c>
      <c r="AH119" s="7">
        <v>280.31</v>
      </c>
      <c r="AI119" s="8">
        <v>13791.25</v>
      </c>
      <c r="AJ119" s="5">
        <v>0.03</v>
      </c>
      <c r="AK119" s="5">
        <v>1.1299999999999999</v>
      </c>
      <c r="AL119" s="5">
        <v>1.01</v>
      </c>
      <c r="AM119" s="5">
        <v>2.39</v>
      </c>
      <c r="AN119" s="5">
        <v>2.38</v>
      </c>
      <c r="AO119" s="5">
        <v>1.1299999999999999</v>
      </c>
      <c r="AP119" s="5">
        <v>70.83</v>
      </c>
      <c r="AQ119" s="5">
        <v>25.06</v>
      </c>
      <c r="AR119" s="5">
        <v>8.7200000000000006</v>
      </c>
      <c r="AS119" s="5">
        <v>29.05</v>
      </c>
      <c r="AU119" s="5">
        <v>30.85</v>
      </c>
      <c r="AV119" s="5">
        <v>22.8</v>
      </c>
      <c r="AW119" s="5">
        <v>20.03</v>
      </c>
      <c r="AX119" s="5"/>
      <c r="AY119" s="5">
        <v>57.81</v>
      </c>
      <c r="AZ119" s="5">
        <v>30.54</v>
      </c>
      <c r="BA119" s="5">
        <v>28.19</v>
      </c>
      <c r="BB119" s="5">
        <v>5.43</v>
      </c>
      <c r="BC119" s="5">
        <v>5.21</v>
      </c>
      <c r="BD119" s="5">
        <v>5.7</v>
      </c>
      <c r="BE119" s="5">
        <v>5.77</v>
      </c>
      <c r="BF119" s="5"/>
      <c r="BG119" s="5"/>
      <c r="BH119" s="5"/>
      <c r="BJ119" s="17">
        <f t="shared" si="37"/>
        <v>0</v>
      </c>
      <c r="BK119" s="17">
        <f t="shared" si="38"/>
        <v>0</v>
      </c>
      <c r="BL119" s="17">
        <f t="shared" si="39"/>
        <v>0</v>
      </c>
      <c r="BM119" s="17">
        <f t="shared" si="40"/>
        <v>-0.10619469026548663</v>
      </c>
      <c r="BN119" s="17">
        <f t="shared" si="41"/>
        <v>0</v>
      </c>
      <c r="BO119" s="17">
        <f t="shared" si="42"/>
        <v>0</v>
      </c>
      <c r="BP119" s="17">
        <f t="shared" si="43"/>
        <v>0</v>
      </c>
      <c r="BQ119" s="17">
        <f t="shared" si="44"/>
        <v>-0.10619469026548663</v>
      </c>
      <c r="BR119" s="17">
        <f t="shared" si="45"/>
        <v>0.5499082309755754</v>
      </c>
      <c r="BS119" s="17">
        <f t="shared" si="46"/>
        <v>0.15602553870710298</v>
      </c>
      <c r="BT119" s="17">
        <f t="shared" si="47"/>
        <v>-0.73509174311926606</v>
      </c>
      <c r="BU119" s="17">
        <f t="shared" si="48"/>
        <v>6.1617900172117011E-2</v>
      </c>
      <c r="BV119" s="17"/>
      <c r="BW119" s="17">
        <f t="shared" si="49"/>
        <v>-3.2414910859000204E-4</v>
      </c>
      <c r="BX119" s="17">
        <f t="shared" si="50"/>
        <v>0</v>
      </c>
      <c r="BY119" s="17">
        <f t="shared" si="51"/>
        <v>0</v>
      </c>
      <c r="BZ119" s="17" t="str">
        <f t="shared" si="52"/>
        <v/>
      </c>
      <c r="CA119" s="17">
        <f t="shared" si="53"/>
        <v>0</v>
      </c>
      <c r="CB119" s="17">
        <f t="shared" si="54"/>
        <v>0</v>
      </c>
      <c r="CC119" s="17">
        <f t="shared" si="55"/>
        <v>0</v>
      </c>
      <c r="CD119" s="17">
        <f t="shared" si="56"/>
        <v>0</v>
      </c>
      <c r="CE119" s="17">
        <f t="shared" si="57"/>
        <v>0</v>
      </c>
      <c r="CF119" s="17">
        <f t="shared" si="58"/>
        <v>0</v>
      </c>
      <c r="CG119" s="17">
        <f t="shared" si="59"/>
        <v>0</v>
      </c>
      <c r="CH119" s="17" t="str">
        <f t="shared" si="60"/>
        <v/>
      </c>
      <c r="CI119" s="17" t="str">
        <f t="shared" si="61"/>
        <v/>
      </c>
      <c r="CJ119" s="17" t="str">
        <f t="shared" si="62"/>
        <v/>
      </c>
    </row>
    <row r="120" spans="2:88" ht="15.75" hidden="1" thickBot="1" x14ac:dyDescent="0.3">
      <c r="B120" s="2" t="s">
        <v>245</v>
      </c>
      <c r="C120" s="1" t="s">
        <v>246</v>
      </c>
      <c r="D120" s="3">
        <v>39.14</v>
      </c>
      <c r="E120" s="4">
        <v>41974.720000000001</v>
      </c>
      <c r="F120" s="1">
        <v>0.08</v>
      </c>
      <c r="G120" s="1">
        <v>1.75</v>
      </c>
      <c r="H120" s="1">
        <v>1.75</v>
      </c>
      <c r="I120" s="1"/>
      <c r="J120" s="1"/>
      <c r="K120" s="1">
        <v>1.0900000000000001</v>
      </c>
      <c r="L120" s="1"/>
      <c r="M120" s="1"/>
      <c r="N120" s="1"/>
      <c r="O120" s="1">
        <v>12.27</v>
      </c>
      <c r="P120" s="1">
        <v>10.02</v>
      </c>
      <c r="Q120" s="1">
        <v>12.27</v>
      </c>
      <c r="R120" s="1"/>
      <c r="S120" s="1">
        <v>102.07</v>
      </c>
      <c r="T120" s="1">
        <v>1.36</v>
      </c>
      <c r="U120" s="1"/>
      <c r="V120" s="1">
        <v>20.62</v>
      </c>
      <c r="W120" s="1">
        <v>14.91</v>
      </c>
      <c r="X120" s="1">
        <v>1.72</v>
      </c>
      <c r="Y120" s="1">
        <v>1.44</v>
      </c>
      <c r="Z120" s="1">
        <v>1.93</v>
      </c>
      <c r="AA120" s="1">
        <v>1.94</v>
      </c>
      <c r="AB120" s="1">
        <v>29.79</v>
      </c>
      <c r="AC120" s="1">
        <v>3.74</v>
      </c>
      <c r="AD120" s="1">
        <v>5.64</v>
      </c>
      <c r="AF120" s="2" t="s">
        <v>245</v>
      </c>
      <c r="AG120" s="1" t="s">
        <v>246</v>
      </c>
      <c r="AH120" s="3">
        <v>39.14</v>
      </c>
      <c r="AI120" s="4">
        <v>41974.720000000001</v>
      </c>
      <c r="AJ120" s="1">
        <v>0.1</v>
      </c>
      <c r="AK120" s="1">
        <v>1.49</v>
      </c>
      <c r="AL120" s="1">
        <v>1.75</v>
      </c>
      <c r="AM120" s="1"/>
      <c r="AN120" s="1"/>
      <c r="AO120" s="1">
        <v>0.92</v>
      </c>
      <c r="AP120" s="1"/>
      <c r="AQ120" s="1"/>
      <c r="AR120" s="1"/>
      <c r="AS120" s="1">
        <v>10.41</v>
      </c>
      <c r="AU120" s="1">
        <v>12.26</v>
      </c>
      <c r="AV120" s="1"/>
      <c r="AW120" s="1">
        <v>102.07</v>
      </c>
      <c r="AX120" s="1"/>
      <c r="AY120" s="1"/>
      <c r="AZ120" s="1">
        <v>20.62</v>
      </c>
      <c r="BA120" s="1">
        <v>13.67</v>
      </c>
      <c r="BB120" s="1">
        <v>1.72</v>
      </c>
      <c r="BC120" s="1">
        <v>1.44</v>
      </c>
      <c r="BD120" s="1">
        <v>1.93</v>
      </c>
      <c r="BE120" s="1">
        <v>1.95</v>
      </c>
      <c r="BF120" s="1"/>
      <c r="BG120" s="1"/>
      <c r="BH120" s="1"/>
      <c r="BJ120" s="17">
        <f t="shared" si="37"/>
        <v>0</v>
      </c>
      <c r="BK120" s="17">
        <f t="shared" si="38"/>
        <v>0</v>
      </c>
      <c r="BL120" s="17">
        <f t="shared" si="39"/>
        <v>-0.20000000000000004</v>
      </c>
      <c r="BM120" s="17">
        <f t="shared" si="40"/>
        <v>0.17449664429530201</v>
      </c>
      <c r="BN120" s="17">
        <f t="shared" si="41"/>
        <v>0</v>
      </c>
      <c r="BO120" s="17" t="str">
        <f t="shared" si="42"/>
        <v/>
      </c>
      <c r="BP120" s="17" t="str">
        <f t="shared" si="43"/>
        <v/>
      </c>
      <c r="BQ120" s="17">
        <f t="shared" si="44"/>
        <v>0.18478260869565222</v>
      </c>
      <c r="BR120" s="17" t="str">
        <f t="shared" si="45"/>
        <v/>
      </c>
      <c r="BS120" s="17" t="str">
        <f t="shared" si="46"/>
        <v/>
      </c>
      <c r="BT120" s="17" t="str">
        <f t="shared" si="47"/>
        <v/>
      </c>
      <c r="BU120" s="17">
        <f t="shared" si="48"/>
        <v>0.17867435158501435</v>
      </c>
      <c r="BV120" s="17"/>
      <c r="BW120" s="17">
        <f t="shared" si="49"/>
        <v>8.1566068515495811E-4</v>
      </c>
      <c r="BX120" s="17" t="str">
        <f t="shared" si="50"/>
        <v/>
      </c>
      <c r="BY120" s="17">
        <f t="shared" si="51"/>
        <v>0</v>
      </c>
      <c r="BZ120" s="17" t="str">
        <f t="shared" si="52"/>
        <v/>
      </c>
      <c r="CA120" s="17" t="str">
        <f t="shared" si="53"/>
        <v/>
      </c>
      <c r="CB120" s="17">
        <f t="shared" si="54"/>
        <v>0</v>
      </c>
      <c r="CC120" s="17">
        <f t="shared" si="55"/>
        <v>9.0709583028529647E-2</v>
      </c>
      <c r="CD120" s="17">
        <f t="shared" si="56"/>
        <v>0</v>
      </c>
      <c r="CE120" s="17">
        <f t="shared" si="57"/>
        <v>0</v>
      </c>
      <c r="CF120" s="17">
        <f t="shared" si="58"/>
        <v>0</v>
      </c>
      <c r="CG120" s="17">
        <f t="shared" si="59"/>
        <v>-5.1282051282051325E-3</v>
      </c>
      <c r="CH120" s="17" t="str">
        <f t="shared" si="60"/>
        <v/>
      </c>
      <c r="CI120" s="17" t="str">
        <f t="shared" si="61"/>
        <v/>
      </c>
      <c r="CJ120" s="17" t="str">
        <f t="shared" si="62"/>
        <v/>
      </c>
    </row>
    <row r="121" spans="2:88" ht="15.75" hidden="1" thickBot="1" x14ac:dyDescent="0.3">
      <c r="B121" s="6" t="s">
        <v>247</v>
      </c>
      <c r="C121" s="5" t="s">
        <v>248</v>
      </c>
      <c r="D121" s="7">
        <v>301.92</v>
      </c>
      <c r="E121" s="8">
        <v>133334.51999999999</v>
      </c>
      <c r="F121" s="5">
        <v>0.03</v>
      </c>
      <c r="G121" s="5">
        <v>5.05</v>
      </c>
      <c r="H121" s="5">
        <v>5.05</v>
      </c>
      <c r="I121" s="5">
        <v>4.01</v>
      </c>
      <c r="J121" s="5">
        <v>3.62</v>
      </c>
      <c r="K121" s="5">
        <v>4.46</v>
      </c>
      <c r="L121" s="5">
        <v>36.299999999999997</v>
      </c>
      <c r="M121" s="5">
        <v>25.87</v>
      </c>
      <c r="N121" s="5">
        <v>91.75</v>
      </c>
      <c r="O121" s="5">
        <v>35.44</v>
      </c>
      <c r="P121" s="5">
        <v>31.36</v>
      </c>
      <c r="Q121" s="5">
        <v>35.44</v>
      </c>
      <c r="R121" s="5">
        <v>34.86</v>
      </c>
      <c r="S121" s="5">
        <v>32.28</v>
      </c>
      <c r="T121" s="5">
        <v>8.06</v>
      </c>
      <c r="U121" s="5">
        <v>451.05</v>
      </c>
      <c r="V121" s="5">
        <v>43.67</v>
      </c>
      <c r="W121" s="5">
        <v>64.06</v>
      </c>
      <c r="X121" s="5">
        <v>0.85</v>
      </c>
      <c r="Y121" s="5">
        <v>0.85</v>
      </c>
      <c r="Z121" s="5">
        <v>0.73</v>
      </c>
      <c r="AA121" s="5">
        <v>0.9</v>
      </c>
      <c r="AB121" s="5">
        <v>24.98</v>
      </c>
      <c r="AC121" s="5">
        <v>24.83</v>
      </c>
      <c r="AD121" s="5">
        <v>21.93</v>
      </c>
      <c r="AF121" s="6" t="s">
        <v>247</v>
      </c>
      <c r="AG121" s="5" t="s">
        <v>248</v>
      </c>
      <c r="AH121" s="7">
        <v>301.92</v>
      </c>
      <c r="AI121" s="8">
        <v>133334.51999999999</v>
      </c>
      <c r="AJ121" s="5"/>
      <c r="AK121" s="5"/>
      <c r="AL121" s="5"/>
      <c r="AM121" s="5">
        <v>4.01</v>
      </c>
      <c r="AN121" s="5">
        <v>3.62</v>
      </c>
      <c r="AO121" s="5"/>
      <c r="AP121" s="5"/>
      <c r="AQ121" s="5"/>
      <c r="AR121" s="5"/>
      <c r="AS121" s="5"/>
      <c r="AU121" s="5"/>
      <c r="AV121" s="5">
        <v>34.86</v>
      </c>
      <c r="AW121" s="5">
        <v>32.28</v>
      </c>
      <c r="AX121" s="5"/>
      <c r="AY121" s="5">
        <v>451.05</v>
      </c>
      <c r="AZ121" s="5"/>
      <c r="BA121" s="5"/>
      <c r="BB121" s="5">
        <v>0.85</v>
      </c>
      <c r="BC121" s="5"/>
      <c r="BD121" s="5"/>
      <c r="BE121" s="5"/>
      <c r="BF121" s="5"/>
      <c r="BG121" s="5"/>
      <c r="BH121" s="5"/>
      <c r="BJ121" s="17">
        <f t="shared" si="37"/>
        <v>0</v>
      </c>
      <c r="BK121" s="17">
        <f t="shared" si="38"/>
        <v>0</v>
      </c>
      <c r="BL121" s="17" t="str">
        <f t="shared" si="39"/>
        <v/>
      </c>
      <c r="BM121" s="17" t="str">
        <f t="shared" si="40"/>
        <v/>
      </c>
      <c r="BN121" s="17" t="str">
        <f t="shared" si="41"/>
        <v/>
      </c>
      <c r="BO121" s="17">
        <f t="shared" si="42"/>
        <v>0</v>
      </c>
      <c r="BP121" s="17">
        <f t="shared" si="43"/>
        <v>0</v>
      </c>
      <c r="BQ121" s="17" t="str">
        <f t="shared" si="44"/>
        <v/>
      </c>
      <c r="BR121" s="17" t="str">
        <f t="shared" si="45"/>
        <v/>
      </c>
      <c r="BS121" s="17" t="str">
        <f t="shared" si="46"/>
        <v/>
      </c>
      <c r="BT121" s="17" t="str">
        <f t="shared" si="47"/>
        <v/>
      </c>
      <c r="BU121" s="17" t="str">
        <f t="shared" si="48"/>
        <v/>
      </c>
      <c r="BV121" s="17"/>
      <c r="BW121" s="17" t="str">
        <f t="shared" si="49"/>
        <v/>
      </c>
      <c r="BX121" s="17">
        <f t="shared" si="50"/>
        <v>0</v>
      </c>
      <c r="BY121" s="17">
        <f t="shared" si="51"/>
        <v>0</v>
      </c>
      <c r="BZ121" s="17" t="str">
        <f t="shared" si="52"/>
        <v/>
      </c>
      <c r="CA121" s="17">
        <f t="shared" si="53"/>
        <v>0</v>
      </c>
      <c r="CB121" s="17" t="str">
        <f t="shared" si="54"/>
        <v/>
      </c>
      <c r="CC121" s="17" t="str">
        <f t="shared" si="55"/>
        <v/>
      </c>
      <c r="CD121" s="17">
        <f t="shared" si="56"/>
        <v>0</v>
      </c>
      <c r="CE121" s="17" t="str">
        <f t="shared" si="57"/>
        <v/>
      </c>
      <c r="CF121" s="17" t="str">
        <f t="shared" si="58"/>
        <v/>
      </c>
      <c r="CG121" s="17" t="str">
        <f t="shared" si="59"/>
        <v/>
      </c>
      <c r="CH121" s="17" t="str">
        <f t="shared" si="60"/>
        <v/>
      </c>
      <c r="CI121" s="17" t="str">
        <f t="shared" si="61"/>
        <v/>
      </c>
      <c r="CJ121" s="17" t="str">
        <f t="shared" si="62"/>
        <v/>
      </c>
    </row>
    <row r="122" spans="2:88" ht="15.75" hidden="1" thickBot="1" x14ac:dyDescent="0.3">
      <c r="B122" s="2" t="s">
        <v>249</v>
      </c>
      <c r="C122" s="1" t="s">
        <v>250</v>
      </c>
      <c r="D122" s="3">
        <v>5.18</v>
      </c>
      <c r="E122" s="4">
        <v>3939.39</v>
      </c>
      <c r="F122" s="11">
        <v>-0.71</v>
      </c>
      <c r="G122" s="1"/>
      <c r="H122" s="1"/>
      <c r="I122" s="1">
        <v>0.57999999999999996</v>
      </c>
      <c r="J122" s="1">
        <v>0.41</v>
      </c>
      <c r="K122" s="1"/>
      <c r="L122" s="1"/>
      <c r="M122" s="1"/>
      <c r="N122" s="1"/>
      <c r="O122" s="1"/>
      <c r="P122" s="1"/>
      <c r="Q122" s="1"/>
      <c r="R122" s="1">
        <v>13.37</v>
      </c>
      <c r="S122" s="1">
        <v>9.68</v>
      </c>
      <c r="T122" s="1"/>
      <c r="U122" s="1">
        <v>3.34</v>
      </c>
      <c r="V122" s="1">
        <v>14.91</v>
      </c>
      <c r="W122" s="1"/>
      <c r="X122" s="1">
        <v>0.42</v>
      </c>
      <c r="Y122" s="1">
        <v>0.47</v>
      </c>
      <c r="Z122" s="1">
        <v>0.95</v>
      </c>
      <c r="AA122" s="1">
        <v>1.38</v>
      </c>
      <c r="AB122" s="1">
        <v>7.29</v>
      </c>
      <c r="AC122" s="1"/>
      <c r="AD122" s="1"/>
      <c r="AF122" s="2" t="s">
        <v>249</v>
      </c>
      <c r="AG122" s="1" t="s">
        <v>250</v>
      </c>
      <c r="AH122" s="3">
        <v>5.18</v>
      </c>
      <c r="AI122" s="4">
        <v>3939.39</v>
      </c>
      <c r="AJ122" s="11">
        <v>-0.12</v>
      </c>
      <c r="AK122" s="1"/>
      <c r="AL122" s="1"/>
      <c r="AM122" s="1">
        <v>0.57999999999999996</v>
      </c>
      <c r="AN122" s="1">
        <v>0.41</v>
      </c>
      <c r="AO122" s="1"/>
      <c r="AP122" s="1">
        <v>154.66</v>
      </c>
      <c r="AQ122" s="1">
        <v>18.09</v>
      </c>
      <c r="AR122" s="1"/>
      <c r="AS122" s="1"/>
      <c r="AU122" s="1"/>
      <c r="AV122" s="1">
        <v>13.37</v>
      </c>
      <c r="AW122" s="1">
        <v>9.68</v>
      </c>
      <c r="AX122" s="1"/>
      <c r="AY122" s="1">
        <v>3.06</v>
      </c>
      <c r="AZ122" s="1">
        <v>12.38</v>
      </c>
      <c r="BA122" s="1"/>
      <c r="BB122" s="1">
        <v>0.42</v>
      </c>
      <c r="BC122" s="1">
        <v>0.47</v>
      </c>
      <c r="BD122" s="1">
        <v>0.95</v>
      </c>
      <c r="BE122" s="1">
        <v>1.38</v>
      </c>
      <c r="BF122" s="1"/>
      <c r="BG122" s="1"/>
      <c r="BH122" s="1"/>
      <c r="BJ122" s="17">
        <f t="shared" si="37"/>
        <v>0</v>
      </c>
      <c r="BK122" s="17">
        <f t="shared" si="38"/>
        <v>0</v>
      </c>
      <c r="BL122" s="17">
        <f t="shared" si="39"/>
        <v>4.916666666666667</v>
      </c>
      <c r="BM122" s="17" t="str">
        <f t="shared" si="40"/>
        <v/>
      </c>
      <c r="BN122" s="17" t="str">
        <f t="shared" si="41"/>
        <v/>
      </c>
      <c r="BO122" s="17">
        <f t="shared" si="42"/>
        <v>0</v>
      </c>
      <c r="BP122" s="17">
        <f t="shared" si="43"/>
        <v>0</v>
      </c>
      <c r="BQ122" s="17" t="str">
        <f t="shared" si="44"/>
        <v/>
      </c>
      <c r="BR122" s="17" t="str">
        <f t="shared" si="45"/>
        <v/>
      </c>
      <c r="BS122" s="17" t="str">
        <f t="shared" si="46"/>
        <v/>
      </c>
      <c r="BT122" s="17" t="str">
        <f t="shared" si="47"/>
        <v/>
      </c>
      <c r="BU122" s="17" t="str">
        <f t="shared" si="48"/>
        <v/>
      </c>
      <c r="BV122" s="17"/>
      <c r="BW122" s="17" t="str">
        <f t="shared" si="49"/>
        <v/>
      </c>
      <c r="BX122" s="17">
        <f t="shared" si="50"/>
        <v>0</v>
      </c>
      <c r="BY122" s="17">
        <f t="shared" si="51"/>
        <v>0</v>
      </c>
      <c r="BZ122" s="17" t="str">
        <f t="shared" si="52"/>
        <v/>
      </c>
      <c r="CA122" s="17">
        <f t="shared" si="53"/>
        <v>9.1503267973856148E-2</v>
      </c>
      <c r="CB122" s="17">
        <f t="shared" si="54"/>
        <v>0.20436187399030689</v>
      </c>
      <c r="CC122" s="17" t="str">
        <f t="shared" si="55"/>
        <v/>
      </c>
      <c r="CD122" s="17">
        <f t="shared" si="56"/>
        <v>0</v>
      </c>
      <c r="CE122" s="17">
        <f t="shared" si="57"/>
        <v>0</v>
      </c>
      <c r="CF122" s="17">
        <f t="shared" si="58"/>
        <v>0</v>
      </c>
      <c r="CG122" s="17">
        <f t="shared" si="59"/>
        <v>0</v>
      </c>
      <c r="CH122" s="17" t="str">
        <f t="shared" si="60"/>
        <v/>
      </c>
      <c r="CI122" s="17" t="str">
        <f t="shared" si="61"/>
        <v/>
      </c>
      <c r="CJ122" s="17" t="str">
        <f t="shared" si="62"/>
        <v/>
      </c>
    </row>
    <row r="123" spans="2:88" ht="15.75" hidden="1" thickBot="1" x14ac:dyDescent="0.3">
      <c r="B123" s="6" t="s">
        <v>251</v>
      </c>
      <c r="C123" s="5" t="s">
        <v>252</v>
      </c>
      <c r="D123" s="7">
        <v>50.41</v>
      </c>
      <c r="E123" s="8">
        <v>15223.82</v>
      </c>
      <c r="F123" s="5">
        <v>0.03</v>
      </c>
      <c r="G123" s="5">
        <v>0.6</v>
      </c>
      <c r="H123" s="5">
        <v>1.51</v>
      </c>
      <c r="I123" s="5">
        <v>2.61</v>
      </c>
      <c r="J123" s="5">
        <v>1.87</v>
      </c>
      <c r="K123" s="5">
        <v>0.56999999999999995</v>
      </c>
      <c r="L123" s="5">
        <v>66.44</v>
      </c>
      <c r="M123" s="5">
        <v>11.72</v>
      </c>
      <c r="N123" s="5">
        <v>39.590000000000003</v>
      </c>
      <c r="O123" s="5">
        <v>33.380000000000003</v>
      </c>
      <c r="P123" s="5"/>
      <c r="Q123" s="5">
        <v>10.57</v>
      </c>
      <c r="R123" s="5">
        <v>18.27</v>
      </c>
      <c r="S123" s="5">
        <v>18.16</v>
      </c>
      <c r="T123" s="5"/>
      <c r="U123" s="5">
        <v>12.61</v>
      </c>
      <c r="V123" s="5">
        <v>34.99</v>
      </c>
      <c r="W123" s="5">
        <v>19.329999999999998</v>
      </c>
      <c r="X123" s="5">
        <v>1.79</v>
      </c>
      <c r="Y123" s="5">
        <v>1.9</v>
      </c>
      <c r="Z123" s="5">
        <v>1.18</v>
      </c>
      <c r="AA123" s="5">
        <v>2.5299999999999998</v>
      </c>
      <c r="AB123" s="5">
        <v>15.32</v>
      </c>
      <c r="AC123" s="5">
        <v>14.65</v>
      </c>
      <c r="AD123" s="5">
        <v>37.159999999999997</v>
      </c>
      <c r="AF123" s="6" t="s">
        <v>251</v>
      </c>
      <c r="AG123" s="5" t="s">
        <v>252</v>
      </c>
      <c r="AH123" s="7">
        <v>50.41</v>
      </c>
      <c r="AI123" s="8">
        <v>15223.82</v>
      </c>
      <c r="AJ123" s="5">
        <v>0.04</v>
      </c>
      <c r="AK123" s="5">
        <v>0.82</v>
      </c>
      <c r="AL123" s="5">
        <v>1.51</v>
      </c>
      <c r="AM123" s="5">
        <v>2.61</v>
      </c>
      <c r="AN123" s="5">
        <v>1.87</v>
      </c>
      <c r="AO123" s="5">
        <v>0.76</v>
      </c>
      <c r="AP123" s="5">
        <v>26.52</v>
      </c>
      <c r="AQ123" s="5">
        <v>8.66</v>
      </c>
      <c r="AR123" s="5">
        <v>101.28</v>
      </c>
      <c r="AS123" s="5">
        <v>26.75</v>
      </c>
      <c r="AU123" s="5">
        <v>10.56</v>
      </c>
      <c r="AV123" s="5">
        <v>18.27</v>
      </c>
      <c r="AW123" s="5">
        <v>18.16</v>
      </c>
      <c r="AX123" s="5"/>
      <c r="AY123" s="5">
        <v>12.61</v>
      </c>
      <c r="AZ123" s="5">
        <v>34.99</v>
      </c>
      <c r="BA123" s="5">
        <v>19.36</v>
      </c>
      <c r="BB123" s="5">
        <v>1.79</v>
      </c>
      <c r="BC123" s="5">
        <v>1.85</v>
      </c>
      <c r="BD123" s="5">
        <v>1.18</v>
      </c>
      <c r="BE123" s="5">
        <v>2.46</v>
      </c>
      <c r="BF123" s="5"/>
      <c r="BG123" s="5"/>
      <c r="BH123" s="5"/>
      <c r="BJ123" s="17">
        <f t="shared" si="37"/>
        <v>0</v>
      </c>
      <c r="BK123" s="17">
        <f t="shared" si="38"/>
        <v>0</v>
      </c>
      <c r="BL123" s="17">
        <f t="shared" si="39"/>
        <v>-0.25000000000000006</v>
      </c>
      <c r="BM123" s="17">
        <f t="shared" si="40"/>
        <v>-0.26829268292682923</v>
      </c>
      <c r="BN123" s="17">
        <f t="shared" si="41"/>
        <v>0</v>
      </c>
      <c r="BO123" s="17">
        <f t="shared" si="42"/>
        <v>0</v>
      </c>
      <c r="BP123" s="17">
        <f t="shared" si="43"/>
        <v>0</v>
      </c>
      <c r="BQ123" s="17">
        <f t="shared" si="44"/>
        <v>-0.25000000000000006</v>
      </c>
      <c r="BR123" s="17">
        <f t="shared" si="45"/>
        <v>1.5052790346907994</v>
      </c>
      <c r="BS123" s="17">
        <f t="shared" si="46"/>
        <v>0.35334872979214788</v>
      </c>
      <c r="BT123" s="17">
        <f t="shared" si="47"/>
        <v>-0.60910347551342814</v>
      </c>
      <c r="BU123" s="17">
        <f t="shared" si="48"/>
        <v>0.24785046728971971</v>
      </c>
      <c r="BV123" s="17"/>
      <c r="BW123" s="17">
        <f t="shared" si="49"/>
        <v>9.4696969696967672E-4</v>
      </c>
      <c r="BX123" s="17">
        <f t="shared" si="50"/>
        <v>0</v>
      </c>
      <c r="BY123" s="17">
        <f t="shared" si="51"/>
        <v>0</v>
      </c>
      <c r="BZ123" s="17" t="str">
        <f t="shared" si="52"/>
        <v/>
      </c>
      <c r="CA123" s="17">
        <f t="shared" si="53"/>
        <v>0</v>
      </c>
      <c r="CB123" s="17">
        <f t="shared" si="54"/>
        <v>0</v>
      </c>
      <c r="CC123" s="17">
        <f t="shared" si="55"/>
        <v>-1.5495867768595629E-3</v>
      </c>
      <c r="CD123" s="17">
        <f t="shared" si="56"/>
        <v>0</v>
      </c>
      <c r="CE123" s="17">
        <f t="shared" si="57"/>
        <v>2.7027027027026931E-2</v>
      </c>
      <c r="CF123" s="17">
        <f t="shared" si="58"/>
        <v>0</v>
      </c>
      <c r="CG123" s="17">
        <f t="shared" si="59"/>
        <v>2.8455284552845465E-2</v>
      </c>
      <c r="CH123" s="17" t="str">
        <f t="shared" si="60"/>
        <v/>
      </c>
      <c r="CI123" s="17" t="str">
        <f t="shared" si="61"/>
        <v/>
      </c>
      <c r="CJ123" s="17" t="str">
        <f t="shared" si="62"/>
        <v/>
      </c>
    </row>
    <row r="124" spans="2:88" ht="15.75" hidden="1" thickBot="1" x14ac:dyDescent="0.3">
      <c r="B124" s="2" t="s">
        <v>253</v>
      </c>
      <c r="C124" s="1" t="s">
        <v>254</v>
      </c>
      <c r="D124" s="3">
        <v>13.96</v>
      </c>
      <c r="E124" s="4">
        <v>2080.21</v>
      </c>
      <c r="F124" s="1">
        <v>0.16</v>
      </c>
      <c r="G124" s="1">
        <v>0.31</v>
      </c>
      <c r="H124" s="1">
        <v>0.31</v>
      </c>
      <c r="I124" s="1"/>
      <c r="J124" s="1"/>
      <c r="K124" s="1">
        <v>0.31</v>
      </c>
      <c r="L124" s="1">
        <v>20.3</v>
      </c>
      <c r="M124" s="1">
        <v>4.7300000000000004</v>
      </c>
      <c r="N124" s="1">
        <v>8.93</v>
      </c>
      <c r="O124" s="1">
        <v>6.12</v>
      </c>
      <c r="P124" s="1">
        <v>11.75</v>
      </c>
      <c r="Q124" s="1">
        <v>6.12</v>
      </c>
      <c r="R124" s="1">
        <v>3.43</v>
      </c>
      <c r="S124" s="1">
        <v>5</v>
      </c>
      <c r="T124" s="1"/>
      <c r="U124" s="1">
        <v>1.19</v>
      </c>
      <c r="V124" s="1">
        <v>4.62</v>
      </c>
      <c r="W124" s="1">
        <v>8.34</v>
      </c>
      <c r="X124" s="1">
        <v>0.34</v>
      </c>
      <c r="Y124" s="1">
        <v>0.37</v>
      </c>
      <c r="Z124" s="1">
        <v>1.31</v>
      </c>
      <c r="AA124" s="1">
        <v>0.87</v>
      </c>
      <c r="AB124" s="1">
        <v>1.95</v>
      </c>
      <c r="AC124" s="1">
        <v>3.5</v>
      </c>
      <c r="AD124" s="1">
        <v>8.35</v>
      </c>
      <c r="AF124" s="2" t="s">
        <v>253</v>
      </c>
      <c r="AG124" s="1" t="s">
        <v>254</v>
      </c>
      <c r="AH124" s="3">
        <v>13.96</v>
      </c>
      <c r="AI124" s="4">
        <v>2080.21</v>
      </c>
      <c r="AJ124" s="1">
        <v>0.27</v>
      </c>
      <c r="AK124" s="1"/>
      <c r="AL124" s="1">
        <v>0.32</v>
      </c>
      <c r="AM124" s="1"/>
      <c r="AN124" s="1"/>
      <c r="AO124" s="1"/>
      <c r="AP124" s="1">
        <v>15.41</v>
      </c>
      <c r="AQ124" s="1">
        <v>2.81</v>
      </c>
      <c r="AR124" s="1">
        <v>6.56</v>
      </c>
      <c r="AS124" s="1">
        <v>3.64</v>
      </c>
      <c r="AU124" s="1">
        <v>6.07</v>
      </c>
      <c r="AV124" s="1">
        <v>3.43</v>
      </c>
      <c r="AW124" s="1">
        <v>5</v>
      </c>
      <c r="AX124" s="1"/>
      <c r="AY124" s="1">
        <v>1.19</v>
      </c>
      <c r="AZ124" s="1">
        <v>4.6399999999999997</v>
      </c>
      <c r="BA124" s="1">
        <v>8.35</v>
      </c>
      <c r="BB124" s="1">
        <v>0.34</v>
      </c>
      <c r="BC124" s="1">
        <v>0.37</v>
      </c>
      <c r="BD124" s="1">
        <v>1.31</v>
      </c>
      <c r="BE124" s="1">
        <v>0.87</v>
      </c>
      <c r="BF124" s="1"/>
      <c r="BG124" s="1"/>
      <c r="BH124" s="1"/>
      <c r="BJ124" s="17">
        <f t="shared" si="37"/>
        <v>0</v>
      </c>
      <c r="BK124" s="17">
        <f t="shared" si="38"/>
        <v>0</v>
      </c>
      <c r="BL124" s="17">
        <f t="shared" si="39"/>
        <v>-0.40740740740740744</v>
      </c>
      <c r="BM124" s="17" t="str">
        <f t="shared" si="40"/>
        <v/>
      </c>
      <c r="BN124" s="17">
        <f t="shared" si="41"/>
        <v>-3.1250000000000028E-2</v>
      </c>
      <c r="BO124" s="17" t="str">
        <f t="shared" si="42"/>
        <v/>
      </c>
      <c r="BP124" s="17" t="str">
        <f t="shared" si="43"/>
        <v/>
      </c>
      <c r="BQ124" s="17" t="str">
        <f t="shared" si="44"/>
        <v/>
      </c>
      <c r="BR124" s="17">
        <f t="shared" si="45"/>
        <v>0.31732641142115514</v>
      </c>
      <c r="BS124" s="17">
        <f t="shared" si="46"/>
        <v>0.6832740213523133</v>
      </c>
      <c r="BT124" s="17">
        <f t="shared" si="47"/>
        <v>0.36128048780487809</v>
      </c>
      <c r="BU124" s="17">
        <f t="shared" si="48"/>
        <v>0.68131868131868134</v>
      </c>
      <c r="BV124" s="17"/>
      <c r="BW124" s="17">
        <f t="shared" si="49"/>
        <v>8.2372322899505468E-3</v>
      </c>
      <c r="BX124" s="17">
        <f t="shared" si="50"/>
        <v>0</v>
      </c>
      <c r="BY124" s="17">
        <f t="shared" si="51"/>
        <v>0</v>
      </c>
      <c r="BZ124" s="17" t="str">
        <f t="shared" si="52"/>
        <v/>
      </c>
      <c r="CA124" s="17">
        <f t="shared" si="53"/>
        <v>0</v>
      </c>
      <c r="CB124" s="17">
        <f t="shared" si="54"/>
        <v>-4.3103448275861149E-3</v>
      </c>
      <c r="CC124" s="17">
        <f t="shared" si="55"/>
        <v>-1.1976047904191363E-3</v>
      </c>
      <c r="CD124" s="17">
        <f t="shared" si="56"/>
        <v>0</v>
      </c>
      <c r="CE124" s="17">
        <f t="shared" si="57"/>
        <v>0</v>
      </c>
      <c r="CF124" s="17">
        <f t="shared" si="58"/>
        <v>0</v>
      </c>
      <c r="CG124" s="17">
        <f t="shared" si="59"/>
        <v>0</v>
      </c>
      <c r="CH124" s="17" t="str">
        <f t="shared" si="60"/>
        <v/>
      </c>
      <c r="CI124" s="17" t="str">
        <f t="shared" si="61"/>
        <v/>
      </c>
      <c r="CJ124" s="17" t="str">
        <f t="shared" si="62"/>
        <v/>
      </c>
    </row>
    <row r="125" spans="2:88" ht="15.75" hidden="1" thickBot="1" x14ac:dyDescent="0.3">
      <c r="B125" s="6" t="s">
        <v>255</v>
      </c>
      <c r="C125" s="5" t="s">
        <v>256</v>
      </c>
      <c r="D125" s="7">
        <v>78.55</v>
      </c>
      <c r="E125" s="8">
        <v>18352.189999999999</v>
      </c>
      <c r="F125" s="5">
        <v>0.04</v>
      </c>
      <c r="G125" s="5"/>
      <c r="H125" s="5"/>
      <c r="I125" s="5"/>
      <c r="J125" s="5"/>
      <c r="K125" s="5"/>
      <c r="L125" s="5">
        <v>40.96</v>
      </c>
      <c r="M125" s="5">
        <v>16.89</v>
      </c>
      <c r="N125" s="5">
        <v>36.130000000000003</v>
      </c>
      <c r="O125" s="5">
        <v>25.59</v>
      </c>
      <c r="P125" s="5">
        <v>33.72</v>
      </c>
      <c r="Q125" s="5">
        <v>25.59</v>
      </c>
      <c r="R125" s="5">
        <v>33.67</v>
      </c>
      <c r="S125" s="5">
        <v>29.9</v>
      </c>
      <c r="T125" s="5">
        <v>10.79</v>
      </c>
      <c r="U125" s="5"/>
      <c r="V125" s="5">
        <v>124.17</v>
      </c>
      <c r="W125" s="5">
        <v>64.56</v>
      </c>
      <c r="X125" s="5">
        <v>8.1999999999999993</v>
      </c>
      <c r="Y125" s="5">
        <v>8.42</v>
      </c>
      <c r="Z125" s="5">
        <v>8.6199999999999992</v>
      </c>
      <c r="AA125" s="5">
        <v>8.6300000000000008</v>
      </c>
      <c r="AB125" s="5">
        <v>24.43</v>
      </c>
      <c r="AC125" s="5">
        <v>22.73</v>
      </c>
      <c r="AD125" s="5">
        <v>28.33</v>
      </c>
      <c r="AF125" s="6" t="s">
        <v>255</v>
      </c>
      <c r="AG125" s="5" t="s">
        <v>256</v>
      </c>
      <c r="AH125" s="7">
        <v>78.55</v>
      </c>
      <c r="AI125" s="8">
        <v>18352.16</v>
      </c>
      <c r="AJ125" s="5">
        <v>0.04</v>
      </c>
      <c r="AK125" s="5"/>
      <c r="AL125" s="5"/>
      <c r="AM125" s="5"/>
      <c r="AN125" s="5"/>
      <c r="AO125" s="5"/>
      <c r="AP125" s="5">
        <v>35.04</v>
      </c>
      <c r="AQ125" s="5">
        <v>16.93</v>
      </c>
      <c r="AR125" s="5">
        <v>47.53</v>
      </c>
      <c r="AS125" s="5">
        <v>25.54</v>
      </c>
      <c r="AU125" s="5">
        <v>25.54</v>
      </c>
      <c r="AV125" s="5">
        <v>33.67</v>
      </c>
      <c r="AW125" s="5">
        <v>29.9</v>
      </c>
      <c r="AX125" s="5">
        <v>10.79</v>
      </c>
      <c r="AY125" s="5"/>
      <c r="AZ125" s="5">
        <v>124.17</v>
      </c>
      <c r="BA125" s="5">
        <v>64.56</v>
      </c>
      <c r="BB125" s="5">
        <v>8.1999999999999993</v>
      </c>
      <c r="BC125" s="5">
        <v>8.42</v>
      </c>
      <c r="BD125" s="5">
        <v>8.6199999999999992</v>
      </c>
      <c r="BE125" s="5">
        <v>8.6300000000000008</v>
      </c>
      <c r="BF125" s="5"/>
      <c r="BG125" s="5"/>
      <c r="BH125" s="5"/>
      <c r="BJ125" s="17">
        <f t="shared" si="37"/>
        <v>0</v>
      </c>
      <c r="BK125" s="17">
        <f t="shared" si="38"/>
        <v>1.6346849634503975E-6</v>
      </c>
      <c r="BL125" s="17">
        <f t="shared" si="39"/>
        <v>0</v>
      </c>
      <c r="BM125" s="17" t="str">
        <f t="shared" si="40"/>
        <v/>
      </c>
      <c r="BN125" s="17" t="str">
        <f t="shared" si="41"/>
        <v/>
      </c>
      <c r="BO125" s="17" t="str">
        <f t="shared" si="42"/>
        <v/>
      </c>
      <c r="BP125" s="17" t="str">
        <f t="shared" si="43"/>
        <v/>
      </c>
      <c r="BQ125" s="17" t="str">
        <f t="shared" si="44"/>
        <v/>
      </c>
      <c r="BR125" s="17">
        <f t="shared" si="45"/>
        <v>0.16894977168949776</v>
      </c>
      <c r="BS125" s="17">
        <f t="shared" si="46"/>
        <v>-2.3626698168930389E-3</v>
      </c>
      <c r="BT125" s="17">
        <f t="shared" si="47"/>
        <v>-0.2398485167262781</v>
      </c>
      <c r="BU125" s="17">
        <f t="shared" si="48"/>
        <v>1.9577133907596207E-3</v>
      </c>
      <c r="BV125" s="17"/>
      <c r="BW125" s="17">
        <f t="shared" si="49"/>
        <v>1.9577133907596207E-3</v>
      </c>
      <c r="BX125" s="17">
        <f t="shared" si="50"/>
        <v>0</v>
      </c>
      <c r="BY125" s="17">
        <f t="shared" si="51"/>
        <v>0</v>
      </c>
      <c r="BZ125" s="17">
        <f t="shared" si="52"/>
        <v>0</v>
      </c>
      <c r="CA125" s="17" t="str">
        <f t="shared" si="53"/>
        <v/>
      </c>
      <c r="CB125" s="17">
        <f t="shared" si="54"/>
        <v>0</v>
      </c>
      <c r="CC125" s="17">
        <f t="shared" si="55"/>
        <v>0</v>
      </c>
      <c r="CD125" s="17">
        <f t="shared" si="56"/>
        <v>0</v>
      </c>
      <c r="CE125" s="17">
        <f t="shared" si="57"/>
        <v>0</v>
      </c>
      <c r="CF125" s="17">
        <f t="shared" si="58"/>
        <v>0</v>
      </c>
      <c r="CG125" s="17">
        <f t="shared" si="59"/>
        <v>0</v>
      </c>
      <c r="CH125" s="17" t="str">
        <f t="shared" si="60"/>
        <v/>
      </c>
      <c r="CI125" s="17" t="str">
        <f t="shared" si="61"/>
        <v/>
      </c>
      <c r="CJ125" s="17" t="str">
        <f t="shared" si="62"/>
        <v/>
      </c>
    </row>
    <row r="126" spans="2:88" ht="15.75" hidden="1" thickBot="1" x14ac:dyDescent="0.3">
      <c r="B126" s="2" t="s">
        <v>257</v>
      </c>
      <c r="C126" s="1" t="s">
        <v>258</v>
      </c>
      <c r="D126" s="3">
        <v>156.37</v>
      </c>
      <c r="E126" s="4">
        <v>139638.41</v>
      </c>
      <c r="F126" s="1">
        <v>0</v>
      </c>
      <c r="G126" s="1">
        <v>2.04</v>
      </c>
      <c r="H126" s="1">
        <v>2.04</v>
      </c>
      <c r="I126" s="1">
        <v>1.72</v>
      </c>
      <c r="J126" s="1">
        <v>1.72</v>
      </c>
      <c r="K126" s="1">
        <v>2.04</v>
      </c>
      <c r="L126" s="12">
        <v>11625</v>
      </c>
      <c r="M126" s="1">
        <v>103.22</v>
      </c>
      <c r="N126" s="1">
        <v>5.89</v>
      </c>
      <c r="O126" s="1">
        <v>781.85</v>
      </c>
      <c r="P126" s="1">
        <v>113.43</v>
      </c>
      <c r="Q126" s="1">
        <v>781.85</v>
      </c>
      <c r="R126" s="1">
        <v>50.7</v>
      </c>
      <c r="S126" s="1">
        <v>40.700000000000003</v>
      </c>
      <c r="T126" s="1">
        <v>15.89</v>
      </c>
      <c r="U126" s="1">
        <v>23.41</v>
      </c>
      <c r="V126" s="1">
        <v>37.69</v>
      </c>
      <c r="W126" s="1">
        <v>45.8</v>
      </c>
      <c r="X126" s="1">
        <v>7.22</v>
      </c>
      <c r="Y126" s="1">
        <v>8.1300000000000008</v>
      </c>
      <c r="Z126" s="1">
        <v>9.67</v>
      </c>
      <c r="AA126" s="1">
        <v>8.4499999999999993</v>
      </c>
      <c r="AB126" s="1">
        <v>57.03</v>
      </c>
      <c r="AC126" s="1">
        <v>44.31</v>
      </c>
      <c r="AD126" s="1">
        <v>45.38</v>
      </c>
      <c r="AF126" s="2" t="s">
        <v>257</v>
      </c>
      <c r="AG126" s="1" t="s">
        <v>258</v>
      </c>
      <c r="AH126" s="3">
        <v>156.37</v>
      </c>
      <c r="AI126" s="4">
        <v>139638.41</v>
      </c>
      <c r="AJ126" s="1">
        <v>0</v>
      </c>
      <c r="AK126" s="1">
        <v>1.65</v>
      </c>
      <c r="AL126" s="1">
        <v>2.02</v>
      </c>
      <c r="AM126" s="1">
        <v>1.72</v>
      </c>
      <c r="AN126" s="1">
        <v>1.72</v>
      </c>
      <c r="AO126" s="1">
        <v>1.65</v>
      </c>
      <c r="AP126" s="12">
        <v>7769.72</v>
      </c>
      <c r="AQ126" s="1">
        <v>106.27</v>
      </c>
      <c r="AR126" s="1">
        <v>3.45</v>
      </c>
      <c r="AS126" s="1">
        <v>370.96</v>
      </c>
      <c r="AU126" s="1">
        <v>759.82</v>
      </c>
      <c r="AV126" s="1">
        <v>50.7</v>
      </c>
      <c r="AW126" s="1">
        <v>40.700000000000003</v>
      </c>
      <c r="AX126" s="1">
        <v>34.520000000000003</v>
      </c>
      <c r="AY126" s="1">
        <v>20.87</v>
      </c>
      <c r="AZ126" s="1">
        <v>31.48</v>
      </c>
      <c r="BA126" s="1">
        <v>45.8</v>
      </c>
      <c r="BB126" s="1">
        <v>7.22</v>
      </c>
      <c r="BC126" s="1">
        <v>8.1300000000000008</v>
      </c>
      <c r="BD126" s="1">
        <v>9.67</v>
      </c>
      <c r="BE126" s="1">
        <v>8.4499999999999993</v>
      </c>
      <c r="BF126" s="1"/>
      <c r="BG126" s="1"/>
      <c r="BH126" s="1"/>
      <c r="BJ126" s="17">
        <f t="shared" si="37"/>
        <v>0</v>
      </c>
      <c r="BK126" s="17">
        <f t="shared" si="38"/>
        <v>0</v>
      </c>
      <c r="BL126" s="17" t="str">
        <f>IF(AJ126=0,"",IF(F126="","",(IF(AJ126="","",(F126-AJ126)/AJ126))))</f>
        <v/>
      </c>
      <c r="BM126" s="17">
        <f t="shared" si="40"/>
        <v>0.23636363636363644</v>
      </c>
      <c r="BN126" s="17">
        <f t="shared" si="41"/>
        <v>9.9009900990099098E-3</v>
      </c>
      <c r="BO126" s="17">
        <f t="shared" si="42"/>
        <v>0</v>
      </c>
      <c r="BP126" s="17">
        <f t="shared" si="43"/>
        <v>0</v>
      </c>
      <c r="BQ126" s="17">
        <f t="shared" si="44"/>
        <v>0.23636363636363644</v>
      </c>
      <c r="BR126" s="17">
        <f t="shared" si="45"/>
        <v>0.49619291300072582</v>
      </c>
      <c r="BS126" s="17">
        <f t="shared" si="46"/>
        <v>-2.8700479909664036E-2</v>
      </c>
      <c r="BT126" s="17">
        <f t="shared" si="47"/>
        <v>0.70724637681159397</v>
      </c>
      <c r="BU126" s="17">
        <f t="shared" si="48"/>
        <v>1.107639637696787</v>
      </c>
      <c r="BV126" s="17"/>
      <c r="BW126" s="17">
        <f t="shared" si="49"/>
        <v>2.8993709036350675E-2</v>
      </c>
      <c r="BX126" s="17">
        <f t="shared" si="50"/>
        <v>0</v>
      </c>
      <c r="BY126" s="17">
        <f t="shared" si="51"/>
        <v>0</v>
      </c>
      <c r="BZ126" s="17">
        <f t="shared" si="52"/>
        <v>-0.5396871378910777</v>
      </c>
      <c r="CA126" s="17">
        <f t="shared" si="53"/>
        <v>0.1217057977958792</v>
      </c>
      <c r="CB126" s="17">
        <f t="shared" si="54"/>
        <v>0.19726810673443448</v>
      </c>
      <c r="CC126" s="17">
        <f t="shared" si="55"/>
        <v>0</v>
      </c>
      <c r="CD126" s="17">
        <f t="shared" si="56"/>
        <v>0</v>
      </c>
      <c r="CE126" s="17">
        <f t="shared" si="57"/>
        <v>0</v>
      </c>
      <c r="CF126" s="17">
        <f t="shared" si="58"/>
        <v>0</v>
      </c>
      <c r="CG126" s="17">
        <f t="shared" si="59"/>
        <v>0</v>
      </c>
      <c r="CH126" s="17" t="str">
        <f t="shared" si="60"/>
        <v/>
      </c>
      <c r="CI126" s="17" t="str">
        <f t="shared" si="61"/>
        <v/>
      </c>
      <c r="CJ126" s="17" t="str">
        <f t="shared" si="62"/>
        <v/>
      </c>
    </row>
    <row r="127" spans="2:88" ht="15.75" hidden="1" thickBot="1" x14ac:dyDescent="0.3">
      <c r="B127" s="6" t="s">
        <v>259</v>
      </c>
      <c r="C127" s="5" t="s">
        <v>260</v>
      </c>
      <c r="D127" s="7">
        <v>40.92</v>
      </c>
      <c r="E127" s="8">
        <v>173541.71</v>
      </c>
      <c r="F127" s="5">
        <v>0.06</v>
      </c>
      <c r="G127" s="5">
        <v>0.98</v>
      </c>
      <c r="H127" s="5">
        <v>0.98</v>
      </c>
      <c r="I127" s="5">
        <v>1.41</v>
      </c>
      <c r="J127" s="5">
        <v>1.03</v>
      </c>
      <c r="K127" s="5">
        <v>0.81</v>
      </c>
      <c r="L127" s="5">
        <v>695</v>
      </c>
      <c r="M127" s="5">
        <v>12.79</v>
      </c>
      <c r="N127" s="5">
        <v>0.47</v>
      </c>
      <c r="O127" s="5">
        <v>15.98</v>
      </c>
      <c r="P127" s="5">
        <v>19.829999999999998</v>
      </c>
      <c r="Q127" s="5">
        <v>15.98</v>
      </c>
      <c r="R127" s="5">
        <v>13.44</v>
      </c>
      <c r="S127" s="5">
        <v>12.99</v>
      </c>
      <c r="T127" s="10">
        <v>11621.28</v>
      </c>
      <c r="U127" s="5">
        <v>20.66</v>
      </c>
      <c r="V127" s="5">
        <v>19.7</v>
      </c>
      <c r="W127" s="5">
        <v>35</v>
      </c>
      <c r="X127" s="5">
        <v>3.66</v>
      </c>
      <c r="Y127" s="5">
        <v>3.38</v>
      </c>
      <c r="Z127" s="5">
        <v>4.87</v>
      </c>
      <c r="AA127" s="5">
        <v>3.68</v>
      </c>
      <c r="AB127" s="5">
        <v>13.17</v>
      </c>
      <c r="AC127" s="5">
        <v>13.5</v>
      </c>
      <c r="AD127" s="5">
        <v>16.61</v>
      </c>
      <c r="AF127" s="6" t="s">
        <v>259</v>
      </c>
      <c r="AG127" s="5" t="s">
        <v>260</v>
      </c>
      <c r="AH127" s="7">
        <v>40.92</v>
      </c>
      <c r="AI127" s="8">
        <v>173541.71</v>
      </c>
      <c r="AJ127" s="5">
        <v>0.06</v>
      </c>
      <c r="AK127" s="5">
        <v>1.05</v>
      </c>
      <c r="AL127" s="5">
        <v>0.98</v>
      </c>
      <c r="AM127" s="5">
        <v>1.41</v>
      </c>
      <c r="AN127" s="5">
        <v>1.03</v>
      </c>
      <c r="AO127" s="5">
        <v>0.85</v>
      </c>
      <c r="AP127" s="5">
        <v>365.81</v>
      </c>
      <c r="AQ127" s="5">
        <v>12.23</v>
      </c>
      <c r="AR127" s="5">
        <v>1</v>
      </c>
      <c r="AS127" s="5">
        <v>15.75</v>
      </c>
      <c r="AU127" s="5">
        <v>16.010000000000002</v>
      </c>
      <c r="AV127" s="5">
        <v>13.44</v>
      </c>
      <c r="AW127" s="5">
        <v>12.99</v>
      </c>
      <c r="AX127" s="10">
        <v>11621.28</v>
      </c>
      <c r="AY127" s="5">
        <v>20.66</v>
      </c>
      <c r="AZ127" s="5">
        <v>19.7</v>
      </c>
      <c r="BA127" s="5">
        <v>35</v>
      </c>
      <c r="BB127" s="5">
        <v>3.66</v>
      </c>
      <c r="BC127" s="5">
        <v>3.38</v>
      </c>
      <c r="BD127" s="5">
        <v>4.87</v>
      </c>
      <c r="BE127" s="5">
        <v>3.68</v>
      </c>
      <c r="BF127" s="5"/>
      <c r="BG127" s="5"/>
      <c r="BH127" s="5"/>
      <c r="BJ127" s="17">
        <f t="shared" si="37"/>
        <v>0</v>
      </c>
      <c r="BK127" s="17">
        <f t="shared" si="38"/>
        <v>0</v>
      </c>
      <c r="BL127" s="17">
        <f t="shared" si="39"/>
        <v>0</v>
      </c>
      <c r="BM127" s="17">
        <f t="shared" si="40"/>
        <v>-6.6666666666666721E-2</v>
      </c>
      <c r="BN127" s="17">
        <f t="shared" si="41"/>
        <v>0</v>
      </c>
      <c r="BO127" s="17">
        <f t="shared" si="42"/>
        <v>0</v>
      </c>
      <c r="BP127" s="17">
        <f t="shared" si="43"/>
        <v>0</v>
      </c>
      <c r="BQ127" s="17">
        <f t="shared" si="44"/>
        <v>-4.7058823529411674E-2</v>
      </c>
      <c r="BR127" s="17">
        <f t="shared" si="45"/>
        <v>0.89989338727754842</v>
      </c>
      <c r="BS127" s="17">
        <f t="shared" si="46"/>
        <v>4.5789043336058766E-2</v>
      </c>
      <c r="BT127" s="17">
        <f t="shared" si="47"/>
        <v>-0.53</v>
      </c>
      <c r="BU127" s="17">
        <f t="shared" si="48"/>
        <v>1.460317460317463E-2</v>
      </c>
      <c r="BV127" s="17"/>
      <c r="BW127" s="17">
        <f t="shared" si="49"/>
        <v>-1.873828856964468E-3</v>
      </c>
      <c r="BX127" s="17">
        <f t="shared" si="50"/>
        <v>0</v>
      </c>
      <c r="BY127" s="17">
        <f t="shared" si="51"/>
        <v>0</v>
      </c>
      <c r="BZ127" s="17">
        <f t="shared" si="52"/>
        <v>0</v>
      </c>
      <c r="CA127" s="17">
        <f t="shared" si="53"/>
        <v>0</v>
      </c>
      <c r="CB127" s="17">
        <f t="shared" si="54"/>
        <v>0</v>
      </c>
      <c r="CC127" s="17">
        <f t="shared" si="55"/>
        <v>0</v>
      </c>
      <c r="CD127" s="17">
        <f t="shared" si="56"/>
        <v>0</v>
      </c>
      <c r="CE127" s="17">
        <f t="shared" si="57"/>
        <v>0</v>
      </c>
      <c r="CF127" s="17">
        <f t="shared" si="58"/>
        <v>0</v>
      </c>
      <c r="CG127" s="17">
        <f t="shared" si="59"/>
        <v>0</v>
      </c>
      <c r="CH127" s="17" t="str">
        <f t="shared" si="60"/>
        <v/>
      </c>
      <c r="CI127" s="17" t="str">
        <f t="shared" si="61"/>
        <v/>
      </c>
      <c r="CJ127" s="17" t="str">
        <f t="shared" si="62"/>
        <v/>
      </c>
    </row>
    <row r="128" spans="2:88" ht="15.75" hidden="1" thickBot="1" x14ac:dyDescent="0.3">
      <c r="B128" s="2" t="s">
        <v>261</v>
      </c>
      <c r="C128" s="1" t="s">
        <v>262</v>
      </c>
      <c r="D128" s="3">
        <v>65</v>
      </c>
      <c r="E128" s="4">
        <v>49754.83</v>
      </c>
      <c r="F128" s="1">
        <v>0.06</v>
      </c>
      <c r="G128" s="1">
        <v>2.59</v>
      </c>
      <c r="H128" s="1">
        <v>2.59</v>
      </c>
      <c r="I128" s="1">
        <v>3.04</v>
      </c>
      <c r="J128" s="1">
        <v>2.4</v>
      </c>
      <c r="K128" s="1">
        <v>2.0499999999999998</v>
      </c>
      <c r="L128" s="1">
        <v>29.81</v>
      </c>
      <c r="M128" s="1">
        <v>8.33</v>
      </c>
      <c r="N128" s="1">
        <v>34.14</v>
      </c>
      <c r="O128" s="1">
        <v>15.66</v>
      </c>
      <c r="P128" s="1">
        <v>19.690000000000001</v>
      </c>
      <c r="Q128" s="1">
        <v>15.66</v>
      </c>
      <c r="R128" s="1">
        <v>18.350000000000001</v>
      </c>
      <c r="S128" s="1">
        <v>15.76</v>
      </c>
      <c r="T128" s="1">
        <v>4.2300000000000004</v>
      </c>
      <c r="U128" s="1">
        <v>21</v>
      </c>
      <c r="V128" s="1">
        <v>20.93</v>
      </c>
      <c r="W128" s="1">
        <v>27.8</v>
      </c>
      <c r="X128" s="1">
        <v>4.38</v>
      </c>
      <c r="Y128" s="1">
        <v>4.2699999999999996</v>
      </c>
      <c r="Z128" s="1">
        <v>5.31</v>
      </c>
      <c r="AA128" s="1">
        <v>5.71</v>
      </c>
      <c r="AB128" s="1">
        <v>11.24</v>
      </c>
      <c r="AC128" s="1">
        <v>10.85</v>
      </c>
      <c r="AD128" s="1">
        <v>13.75</v>
      </c>
      <c r="AF128" s="2" t="s">
        <v>261</v>
      </c>
      <c r="AG128" s="1" t="s">
        <v>262</v>
      </c>
      <c r="AH128" s="3">
        <v>65</v>
      </c>
      <c r="AI128" s="4">
        <v>49755.28</v>
      </c>
      <c r="AJ128" s="1">
        <v>0.06</v>
      </c>
      <c r="AK128" s="1">
        <v>2.59</v>
      </c>
      <c r="AL128" s="1">
        <v>2.59</v>
      </c>
      <c r="AM128" s="1">
        <v>3.04</v>
      </c>
      <c r="AN128" s="1">
        <v>2.4</v>
      </c>
      <c r="AO128" s="1">
        <v>2.0499999999999998</v>
      </c>
      <c r="AP128" s="1">
        <v>26.67</v>
      </c>
      <c r="AQ128" s="1">
        <v>8.3000000000000007</v>
      </c>
      <c r="AR128" s="1">
        <v>39.99</v>
      </c>
      <c r="AS128" s="1">
        <v>15.65</v>
      </c>
      <c r="AU128" s="1">
        <v>15.68</v>
      </c>
      <c r="AV128" s="1">
        <v>18.350000000000001</v>
      </c>
      <c r="AW128" s="1">
        <v>15.76</v>
      </c>
      <c r="AX128" s="1"/>
      <c r="AY128" s="1">
        <v>21</v>
      </c>
      <c r="AZ128" s="1">
        <v>20.93</v>
      </c>
      <c r="BA128" s="1">
        <v>27.8</v>
      </c>
      <c r="BB128" s="1">
        <v>4.38</v>
      </c>
      <c r="BC128" s="1">
        <v>4.2699999999999996</v>
      </c>
      <c r="BD128" s="1">
        <v>5.31</v>
      </c>
      <c r="BE128" s="1">
        <v>5.71</v>
      </c>
      <c r="BF128" s="1"/>
      <c r="BG128" s="1"/>
      <c r="BH128" s="1"/>
      <c r="BJ128" s="17">
        <f t="shared" si="37"/>
        <v>0</v>
      </c>
      <c r="BK128" s="17">
        <f t="shared" si="38"/>
        <v>-9.0442662567086264E-6</v>
      </c>
      <c r="BL128" s="17">
        <f t="shared" si="39"/>
        <v>0</v>
      </c>
      <c r="BM128" s="17">
        <f t="shared" si="40"/>
        <v>0</v>
      </c>
      <c r="BN128" s="17">
        <f t="shared" si="41"/>
        <v>0</v>
      </c>
      <c r="BO128" s="17">
        <f t="shared" si="42"/>
        <v>0</v>
      </c>
      <c r="BP128" s="17">
        <f t="shared" si="43"/>
        <v>0</v>
      </c>
      <c r="BQ128" s="17">
        <f t="shared" si="44"/>
        <v>0</v>
      </c>
      <c r="BR128" s="17">
        <f t="shared" si="45"/>
        <v>0.11773528308961367</v>
      </c>
      <c r="BS128" s="17">
        <f t="shared" si="46"/>
        <v>3.6144578313252237E-3</v>
      </c>
      <c r="BT128" s="17">
        <f t="shared" si="47"/>
        <v>-0.14628657164291076</v>
      </c>
      <c r="BU128" s="17">
        <f t="shared" si="48"/>
        <v>6.3897763578273396E-4</v>
      </c>
      <c r="BV128" s="17"/>
      <c r="BW128" s="17">
        <f t="shared" si="49"/>
        <v>-1.2755102040816054E-3</v>
      </c>
      <c r="BX128" s="17">
        <f t="shared" si="50"/>
        <v>0</v>
      </c>
      <c r="BY128" s="17">
        <f t="shared" si="51"/>
        <v>0</v>
      </c>
      <c r="BZ128" s="17" t="str">
        <f t="shared" si="52"/>
        <v/>
      </c>
      <c r="CA128" s="17">
        <f t="shared" si="53"/>
        <v>0</v>
      </c>
      <c r="CB128" s="17">
        <f t="shared" si="54"/>
        <v>0</v>
      </c>
      <c r="CC128" s="17">
        <f t="shared" si="55"/>
        <v>0</v>
      </c>
      <c r="CD128" s="17">
        <f t="shared" si="56"/>
        <v>0</v>
      </c>
      <c r="CE128" s="17">
        <f t="shared" si="57"/>
        <v>0</v>
      </c>
      <c r="CF128" s="17">
        <f t="shared" si="58"/>
        <v>0</v>
      </c>
      <c r="CG128" s="17">
        <f t="shared" si="59"/>
        <v>0</v>
      </c>
      <c r="CH128" s="17" t="str">
        <f t="shared" si="60"/>
        <v/>
      </c>
      <c r="CI128" s="17" t="str">
        <f t="shared" si="61"/>
        <v/>
      </c>
      <c r="CJ128" s="17" t="str">
        <f t="shared" si="62"/>
        <v/>
      </c>
    </row>
    <row r="129" spans="2:88" ht="15.75" hidden="1" thickBot="1" x14ac:dyDescent="0.3">
      <c r="B129" s="6" t="s">
        <v>263</v>
      </c>
      <c r="C129" s="5" t="s">
        <v>264</v>
      </c>
      <c r="D129" s="7">
        <v>211.81</v>
      </c>
      <c r="E129" s="8">
        <v>22033.96</v>
      </c>
      <c r="F129" s="5">
        <v>0.04</v>
      </c>
      <c r="G129" s="5">
        <v>2.35</v>
      </c>
      <c r="H129" s="5">
        <v>2.35</v>
      </c>
      <c r="I129" s="5">
        <v>2.63</v>
      </c>
      <c r="J129" s="5">
        <v>2.35</v>
      </c>
      <c r="K129" s="5">
        <v>2.11</v>
      </c>
      <c r="L129" s="5">
        <v>37.92</v>
      </c>
      <c r="M129" s="5">
        <v>19.66</v>
      </c>
      <c r="N129" s="5">
        <v>23.98</v>
      </c>
      <c r="O129" s="5">
        <v>24.04</v>
      </c>
      <c r="P129" s="5">
        <v>29.41</v>
      </c>
      <c r="Q129" s="5">
        <v>24.04</v>
      </c>
      <c r="R129" s="5">
        <v>26.85</v>
      </c>
      <c r="S129" s="5">
        <v>27.65</v>
      </c>
      <c r="T129" s="5"/>
      <c r="U129" s="5">
        <v>177.73</v>
      </c>
      <c r="V129" s="5">
        <v>28.3</v>
      </c>
      <c r="W129" s="5">
        <v>51.33</v>
      </c>
      <c r="X129" s="5">
        <v>3.14</v>
      </c>
      <c r="Y129" s="5">
        <v>3.14</v>
      </c>
      <c r="Z129" s="5">
        <v>3.56</v>
      </c>
      <c r="AA129" s="5">
        <v>3.51</v>
      </c>
      <c r="AB129" s="5">
        <v>17.170000000000002</v>
      </c>
      <c r="AC129" s="5">
        <v>17.079999999999998</v>
      </c>
      <c r="AD129" s="5">
        <v>20.32</v>
      </c>
      <c r="AF129" s="6" t="s">
        <v>263</v>
      </c>
      <c r="AG129" s="5" t="s">
        <v>264</v>
      </c>
      <c r="AH129" s="7">
        <v>211.81</v>
      </c>
      <c r="AI129" s="8">
        <v>22033.87</v>
      </c>
      <c r="AJ129" s="5">
        <v>0.04</v>
      </c>
      <c r="AK129" s="5">
        <v>2.35</v>
      </c>
      <c r="AL129" s="5">
        <v>2.35</v>
      </c>
      <c r="AM129" s="5">
        <v>2.63</v>
      </c>
      <c r="AN129" s="5">
        <v>2.35</v>
      </c>
      <c r="AO129" s="5">
        <v>2.1</v>
      </c>
      <c r="AP129" s="5">
        <v>33.880000000000003</v>
      </c>
      <c r="AQ129" s="5">
        <v>19.46</v>
      </c>
      <c r="AR129" s="5">
        <v>31.21</v>
      </c>
      <c r="AS129" s="5">
        <v>23.96</v>
      </c>
      <c r="AU129" s="5">
        <v>23.97</v>
      </c>
      <c r="AV129" s="5">
        <v>26.85</v>
      </c>
      <c r="AW129" s="5">
        <v>27.65</v>
      </c>
      <c r="AX129" s="5"/>
      <c r="AY129" s="5">
        <v>177.73</v>
      </c>
      <c r="AZ129" s="5">
        <v>28.3</v>
      </c>
      <c r="BA129" s="5">
        <v>51.33</v>
      </c>
      <c r="BB129" s="5">
        <v>3.14</v>
      </c>
      <c r="BC129" s="5">
        <v>3.14</v>
      </c>
      <c r="BD129" s="5">
        <v>3.56</v>
      </c>
      <c r="BE129" s="5">
        <v>3.51</v>
      </c>
      <c r="BF129" s="5"/>
      <c r="BG129" s="5"/>
      <c r="BH129" s="5"/>
      <c r="BJ129" s="17">
        <f t="shared" si="37"/>
        <v>0</v>
      </c>
      <c r="BK129" s="17">
        <f t="shared" si="38"/>
        <v>4.0846206317884935E-6</v>
      </c>
      <c r="BL129" s="17">
        <f t="shared" si="39"/>
        <v>0</v>
      </c>
      <c r="BM129" s="17">
        <f t="shared" si="40"/>
        <v>0</v>
      </c>
      <c r="BN129" s="17">
        <f t="shared" si="41"/>
        <v>0</v>
      </c>
      <c r="BO129" s="17">
        <f t="shared" si="42"/>
        <v>0</v>
      </c>
      <c r="BP129" s="17">
        <f t="shared" si="43"/>
        <v>0</v>
      </c>
      <c r="BQ129" s="17">
        <f t="shared" si="44"/>
        <v>4.76190476190466E-3</v>
      </c>
      <c r="BR129" s="17">
        <f t="shared" si="45"/>
        <v>0.11924439197166467</v>
      </c>
      <c r="BS129" s="17">
        <f t="shared" si="46"/>
        <v>1.0277492291880744E-2</v>
      </c>
      <c r="BT129" s="17">
        <f t="shared" si="47"/>
        <v>-0.23165652034604295</v>
      </c>
      <c r="BU129" s="17">
        <f t="shared" si="48"/>
        <v>3.3388981636059386E-3</v>
      </c>
      <c r="BV129" s="17"/>
      <c r="BW129" s="17">
        <f t="shared" si="49"/>
        <v>2.9203170629954231E-3</v>
      </c>
      <c r="BX129" s="17">
        <f t="shared" si="50"/>
        <v>0</v>
      </c>
      <c r="BY129" s="17">
        <f t="shared" si="51"/>
        <v>0</v>
      </c>
      <c r="BZ129" s="17" t="str">
        <f t="shared" si="52"/>
        <v/>
      </c>
      <c r="CA129" s="17">
        <f t="shared" si="53"/>
        <v>0</v>
      </c>
      <c r="CB129" s="17">
        <f t="shared" si="54"/>
        <v>0</v>
      </c>
      <c r="CC129" s="17">
        <f t="shared" si="55"/>
        <v>0</v>
      </c>
      <c r="CD129" s="17">
        <f t="shared" si="56"/>
        <v>0</v>
      </c>
      <c r="CE129" s="17">
        <f t="shared" si="57"/>
        <v>0</v>
      </c>
      <c r="CF129" s="17">
        <f t="shared" si="58"/>
        <v>0</v>
      </c>
      <c r="CG129" s="17">
        <f t="shared" si="59"/>
        <v>0</v>
      </c>
      <c r="CH129" s="17" t="str">
        <f t="shared" si="60"/>
        <v/>
      </c>
      <c r="CI129" s="17" t="str">
        <f t="shared" si="61"/>
        <v/>
      </c>
      <c r="CJ129" s="17" t="str">
        <f t="shared" si="62"/>
        <v/>
      </c>
    </row>
    <row r="130" spans="2:88" ht="15.75" hidden="1" thickBot="1" x14ac:dyDescent="0.3">
      <c r="B130" s="2" t="s">
        <v>265</v>
      </c>
      <c r="C130" s="1" t="s">
        <v>266</v>
      </c>
      <c r="D130" s="3">
        <v>10.17</v>
      </c>
      <c r="E130" s="4">
        <v>11085.89</v>
      </c>
      <c r="F130" s="11">
        <v>-0.48</v>
      </c>
      <c r="G130" s="1"/>
      <c r="H130" s="1"/>
      <c r="I130" s="1">
        <v>1.18</v>
      </c>
      <c r="J130" s="1">
        <v>0.45</v>
      </c>
      <c r="K130" s="1"/>
      <c r="L130" s="1">
        <v>30.71</v>
      </c>
      <c r="M130" s="1">
        <v>8.02</v>
      </c>
      <c r="N130" s="1"/>
      <c r="O130" s="1"/>
      <c r="P130" s="1"/>
      <c r="Q130" s="1"/>
      <c r="R130" s="1">
        <v>7.43</v>
      </c>
      <c r="S130" s="1">
        <v>7.07</v>
      </c>
      <c r="T130" s="1"/>
      <c r="U130" s="1">
        <v>3.96</v>
      </c>
      <c r="V130" s="1">
        <v>5.62</v>
      </c>
      <c r="W130" s="1">
        <v>8.07</v>
      </c>
      <c r="X130" s="1">
        <v>0.5</v>
      </c>
      <c r="Y130" s="1">
        <v>0.49</v>
      </c>
      <c r="Z130" s="1">
        <v>0.53</v>
      </c>
      <c r="AA130" s="1">
        <v>2</v>
      </c>
      <c r="AB130" s="1">
        <v>1.93</v>
      </c>
      <c r="AC130" s="1"/>
      <c r="AD130" s="1">
        <v>3.67</v>
      </c>
      <c r="AF130" s="2" t="s">
        <v>265</v>
      </c>
      <c r="AG130" s="1" t="s">
        <v>266</v>
      </c>
      <c r="AH130" s="3">
        <v>10.17</v>
      </c>
      <c r="AI130" s="4">
        <v>11085.89</v>
      </c>
      <c r="AJ130" s="11">
        <v>-7.0000000000000007E-2</v>
      </c>
      <c r="AK130" s="1"/>
      <c r="AL130" s="1"/>
      <c r="AM130" s="1">
        <v>1.18</v>
      </c>
      <c r="AN130" s="1">
        <v>0.45</v>
      </c>
      <c r="AO130" s="1"/>
      <c r="AP130" s="1">
        <v>42.57</v>
      </c>
      <c r="AQ130" s="1">
        <v>6.74</v>
      </c>
      <c r="AR130" s="1"/>
      <c r="AS130" s="1"/>
      <c r="AU130" s="1"/>
      <c r="AV130" s="1">
        <v>7.43</v>
      </c>
      <c r="AW130" s="1">
        <v>7.07</v>
      </c>
      <c r="AX130" s="1"/>
      <c r="AY130" s="1">
        <v>3.96</v>
      </c>
      <c r="AZ130" s="1">
        <v>5.62</v>
      </c>
      <c r="BA130" s="1">
        <v>8.07</v>
      </c>
      <c r="BB130" s="1">
        <v>0.5</v>
      </c>
      <c r="BC130" s="1">
        <v>0.49</v>
      </c>
      <c r="BD130" s="1">
        <v>0.53</v>
      </c>
      <c r="BE130" s="1">
        <v>2</v>
      </c>
      <c r="BF130" s="1"/>
      <c r="BG130" s="1"/>
      <c r="BH130" s="1"/>
      <c r="BJ130" s="17">
        <f t="shared" si="37"/>
        <v>0</v>
      </c>
      <c r="BK130" s="17">
        <f t="shared" si="38"/>
        <v>0</v>
      </c>
      <c r="BL130" s="17">
        <f t="shared" si="39"/>
        <v>5.8571428571428559</v>
      </c>
      <c r="BM130" s="17" t="str">
        <f t="shared" si="40"/>
        <v/>
      </c>
      <c r="BN130" s="17" t="str">
        <f t="shared" si="41"/>
        <v/>
      </c>
      <c r="BO130" s="17">
        <f t="shared" si="42"/>
        <v>0</v>
      </c>
      <c r="BP130" s="17">
        <f t="shared" si="43"/>
        <v>0</v>
      </c>
      <c r="BQ130" s="17" t="str">
        <f t="shared" si="44"/>
        <v/>
      </c>
      <c r="BR130" s="17">
        <f t="shared" si="45"/>
        <v>-0.27859995301855767</v>
      </c>
      <c r="BS130" s="17">
        <f t="shared" si="46"/>
        <v>0.18991097922848654</v>
      </c>
      <c r="BT130" s="17" t="str">
        <f t="shared" si="47"/>
        <v/>
      </c>
      <c r="BU130" s="17" t="str">
        <f t="shared" si="48"/>
        <v/>
      </c>
      <c r="BV130" s="17"/>
      <c r="BW130" s="17" t="str">
        <f t="shared" si="49"/>
        <v/>
      </c>
      <c r="BX130" s="17">
        <f t="shared" si="50"/>
        <v>0</v>
      </c>
      <c r="BY130" s="17">
        <f t="shared" si="51"/>
        <v>0</v>
      </c>
      <c r="BZ130" s="17" t="str">
        <f t="shared" si="52"/>
        <v/>
      </c>
      <c r="CA130" s="17">
        <f t="shared" si="53"/>
        <v>0</v>
      </c>
      <c r="CB130" s="17">
        <f t="shared" si="54"/>
        <v>0</v>
      </c>
      <c r="CC130" s="17">
        <f t="shared" si="55"/>
        <v>0</v>
      </c>
      <c r="CD130" s="17">
        <f t="shared" si="56"/>
        <v>0</v>
      </c>
      <c r="CE130" s="17">
        <f t="shared" si="57"/>
        <v>0</v>
      </c>
      <c r="CF130" s="17">
        <f t="shared" si="58"/>
        <v>0</v>
      </c>
      <c r="CG130" s="17">
        <f t="shared" si="59"/>
        <v>0</v>
      </c>
      <c r="CH130" s="17" t="str">
        <f t="shared" si="60"/>
        <v/>
      </c>
      <c r="CI130" s="17" t="str">
        <f t="shared" si="61"/>
        <v/>
      </c>
      <c r="CJ130" s="17" t="str">
        <f t="shared" si="62"/>
        <v/>
      </c>
    </row>
    <row r="131" spans="2:88" ht="21.75" hidden="1" thickBot="1" x14ac:dyDescent="0.3">
      <c r="B131" s="6" t="s">
        <v>267</v>
      </c>
      <c r="C131" s="5" t="s">
        <v>268</v>
      </c>
      <c r="D131" s="7">
        <v>56.5</v>
      </c>
      <c r="E131" s="8">
        <v>30962</v>
      </c>
      <c r="F131" s="5">
        <v>0.06</v>
      </c>
      <c r="G131" s="5">
        <v>1.34</v>
      </c>
      <c r="H131" s="5">
        <v>1.34</v>
      </c>
      <c r="I131" s="5">
        <v>1.9</v>
      </c>
      <c r="J131" s="5">
        <v>1.56</v>
      </c>
      <c r="K131" s="5">
        <v>1.2</v>
      </c>
      <c r="L131" s="5">
        <v>32.729999999999997</v>
      </c>
      <c r="M131" s="5">
        <v>14.12</v>
      </c>
      <c r="N131" s="5">
        <v>16.38</v>
      </c>
      <c r="O131" s="5">
        <v>17.170000000000002</v>
      </c>
      <c r="P131" s="5">
        <v>16.98</v>
      </c>
      <c r="Q131" s="5">
        <v>17.170000000000002</v>
      </c>
      <c r="R131" s="5">
        <v>15.12</v>
      </c>
      <c r="S131" s="5">
        <v>13.71</v>
      </c>
      <c r="T131" s="5">
        <v>5.16</v>
      </c>
      <c r="U131" s="5">
        <v>10.61</v>
      </c>
      <c r="V131" s="5">
        <v>18.72</v>
      </c>
      <c r="W131" s="5">
        <v>19.64</v>
      </c>
      <c r="X131" s="5">
        <v>1.82</v>
      </c>
      <c r="Y131" s="5">
        <v>1.84</v>
      </c>
      <c r="Z131" s="5">
        <v>2.09</v>
      </c>
      <c r="AA131" s="5">
        <v>1.93</v>
      </c>
      <c r="AB131" s="5">
        <v>14.77</v>
      </c>
      <c r="AC131" s="5">
        <v>13.08</v>
      </c>
      <c r="AD131" s="5">
        <v>13.2</v>
      </c>
      <c r="AF131" s="6" t="s">
        <v>267</v>
      </c>
      <c r="AG131" s="5" t="s">
        <v>268</v>
      </c>
      <c r="AH131" s="7">
        <v>56.5</v>
      </c>
      <c r="AI131" s="8">
        <v>30962</v>
      </c>
      <c r="AJ131" s="5">
        <v>0.06</v>
      </c>
      <c r="AK131" s="5">
        <v>1.94</v>
      </c>
      <c r="AL131" s="5">
        <v>1.35</v>
      </c>
      <c r="AM131" s="5">
        <v>1.9</v>
      </c>
      <c r="AN131" s="5">
        <v>1.56</v>
      </c>
      <c r="AO131" s="5">
        <v>1.63</v>
      </c>
      <c r="AP131" s="5">
        <v>29.72</v>
      </c>
      <c r="AQ131" s="5">
        <v>13.07</v>
      </c>
      <c r="AR131" s="5">
        <v>16.93</v>
      </c>
      <c r="AS131" s="5">
        <v>15.89</v>
      </c>
      <c r="AU131" s="5">
        <v>17.16</v>
      </c>
      <c r="AV131" s="5">
        <v>15.12</v>
      </c>
      <c r="AW131" s="5">
        <v>13.71</v>
      </c>
      <c r="AX131" s="5">
        <v>5.16</v>
      </c>
      <c r="AY131" s="5">
        <v>10.61</v>
      </c>
      <c r="AZ131" s="5">
        <v>18.72</v>
      </c>
      <c r="BA131" s="5">
        <v>21.03</v>
      </c>
      <c r="BB131" s="5">
        <v>1.82</v>
      </c>
      <c r="BC131" s="5">
        <v>1.84</v>
      </c>
      <c r="BD131" s="5">
        <v>2.09</v>
      </c>
      <c r="BE131" s="5">
        <v>1.93</v>
      </c>
      <c r="BF131" s="5"/>
      <c r="BG131" s="5"/>
      <c r="BH131" s="5"/>
      <c r="BJ131" s="17">
        <f t="shared" si="37"/>
        <v>0</v>
      </c>
      <c r="BK131" s="17">
        <f t="shared" si="38"/>
        <v>0</v>
      </c>
      <c r="BL131" s="17">
        <f t="shared" si="39"/>
        <v>0</v>
      </c>
      <c r="BM131" s="17">
        <f t="shared" si="40"/>
        <v>-0.30927835051546387</v>
      </c>
      <c r="BN131" s="17">
        <f t="shared" si="41"/>
        <v>-7.4074074074074138E-3</v>
      </c>
      <c r="BO131" s="17">
        <f t="shared" si="42"/>
        <v>0</v>
      </c>
      <c r="BP131" s="17">
        <f t="shared" si="43"/>
        <v>0</v>
      </c>
      <c r="BQ131" s="17">
        <f t="shared" si="44"/>
        <v>-0.26380368098159507</v>
      </c>
      <c r="BR131" s="17">
        <f t="shared" si="45"/>
        <v>0.10127860026917894</v>
      </c>
      <c r="BS131" s="17">
        <f t="shared" si="46"/>
        <v>8.0336648814077954E-2</v>
      </c>
      <c r="BT131" s="17">
        <f t="shared" si="47"/>
        <v>-3.2486709982280017E-2</v>
      </c>
      <c r="BU131" s="17">
        <f t="shared" si="48"/>
        <v>8.0553807426054197E-2</v>
      </c>
      <c r="BV131" s="17"/>
      <c r="BW131" s="17">
        <f t="shared" si="49"/>
        <v>5.8275058275067382E-4</v>
      </c>
      <c r="BX131" s="17">
        <f t="shared" si="50"/>
        <v>0</v>
      </c>
      <c r="BY131" s="17">
        <f t="shared" si="51"/>
        <v>0</v>
      </c>
      <c r="BZ131" s="17">
        <f t="shared" si="52"/>
        <v>0</v>
      </c>
      <c r="CA131" s="17">
        <f t="shared" si="53"/>
        <v>0</v>
      </c>
      <c r="CB131" s="17">
        <f t="shared" si="54"/>
        <v>0</v>
      </c>
      <c r="CC131" s="17">
        <f t="shared" si="55"/>
        <v>-6.6096053257251569E-2</v>
      </c>
      <c r="CD131" s="17">
        <f t="shared" si="56"/>
        <v>0</v>
      </c>
      <c r="CE131" s="17">
        <f t="shared" si="57"/>
        <v>0</v>
      </c>
      <c r="CF131" s="17">
        <f t="shared" si="58"/>
        <v>0</v>
      </c>
      <c r="CG131" s="17">
        <f t="shared" si="59"/>
        <v>0</v>
      </c>
      <c r="CH131" s="17" t="str">
        <f t="shared" si="60"/>
        <v/>
      </c>
      <c r="CI131" s="17" t="str">
        <f t="shared" si="61"/>
        <v/>
      </c>
      <c r="CJ131" s="17" t="str">
        <f t="shared" si="62"/>
        <v/>
      </c>
    </row>
    <row r="132" spans="2:88" ht="15.75" hidden="1" thickBot="1" x14ac:dyDescent="0.3">
      <c r="B132" s="2" t="s">
        <v>269</v>
      </c>
      <c r="C132" s="1" t="s">
        <v>270</v>
      </c>
      <c r="D132" s="3">
        <v>25.49</v>
      </c>
      <c r="E132" s="4">
        <v>19081.23</v>
      </c>
      <c r="F132" s="11">
        <v>-0.01</v>
      </c>
      <c r="G132" s="1"/>
      <c r="H132" s="1"/>
      <c r="I132" s="1">
        <v>0.82</v>
      </c>
      <c r="J132" s="1">
        <v>0.74</v>
      </c>
      <c r="K132" s="1"/>
      <c r="L132" s="1"/>
      <c r="M132" s="1"/>
      <c r="N132" s="1"/>
      <c r="O132" s="1"/>
      <c r="P132" s="1"/>
      <c r="Q132" s="1"/>
      <c r="R132" s="1">
        <v>17.57</v>
      </c>
      <c r="S132" s="1">
        <v>14.75</v>
      </c>
      <c r="T132" s="1">
        <v>7.19</v>
      </c>
      <c r="U132" s="1">
        <v>1.54</v>
      </c>
      <c r="V132" s="1"/>
      <c r="W132" s="1"/>
      <c r="X132" s="1">
        <v>1.61</v>
      </c>
      <c r="Y132" s="1">
        <v>1.38</v>
      </c>
      <c r="Z132" s="1"/>
      <c r="AA132" s="1">
        <v>1.42</v>
      </c>
      <c r="AB132" s="1">
        <v>19.48</v>
      </c>
      <c r="AC132" s="1">
        <v>14.38</v>
      </c>
      <c r="AD132" s="1"/>
      <c r="AF132" s="2" t="s">
        <v>269</v>
      </c>
      <c r="AG132" s="1" t="s">
        <v>270</v>
      </c>
      <c r="AH132" s="3">
        <v>25.49</v>
      </c>
      <c r="AI132" s="4">
        <v>19081.23</v>
      </c>
      <c r="AJ132" s="11">
        <v>-0.01</v>
      </c>
      <c r="AK132" s="1"/>
      <c r="AL132" s="1"/>
      <c r="AM132" s="1">
        <v>0.82</v>
      </c>
      <c r="AN132" s="1">
        <v>0.74</v>
      </c>
      <c r="AO132" s="1"/>
      <c r="AP132" s="1"/>
      <c r="AQ132" s="1"/>
      <c r="AR132" s="1"/>
      <c r="AS132" s="1"/>
      <c r="AU132" s="1"/>
      <c r="AV132" s="1">
        <v>17.57</v>
      </c>
      <c r="AW132" s="1">
        <v>14.75</v>
      </c>
      <c r="AX132" s="1">
        <v>7.19</v>
      </c>
      <c r="AY132" s="1">
        <v>1.54</v>
      </c>
      <c r="AZ132" s="1"/>
      <c r="BA132" s="1"/>
      <c r="BB132" s="1">
        <v>1.61</v>
      </c>
      <c r="BC132" s="1">
        <v>1.1399999999999999</v>
      </c>
      <c r="BD132" s="1"/>
      <c r="BE132" s="1">
        <v>1.17</v>
      </c>
      <c r="BF132" s="1"/>
      <c r="BG132" s="1"/>
      <c r="BH132" s="1"/>
      <c r="BJ132" s="17">
        <f t="shared" si="37"/>
        <v>0</v>
      </c>
      <c r="BK132" s="17">
        <f t="shared" si="38"/>
        <v>0</v>
      </c>
      <c r="BL132" s="17">
        <f t="shared" si="39"/>
        <v>0</v>
      </c>
      <c r="BM132" s="17" t="str">
        <f t="shared" si="40"/>
        <v/>
      </c>
      <c r="BN132" s="17" t="str">
        <f t="shared" si="41"/>
        <v/>
      </c>
      <c r="BO132" s="17">
        <f t="shared" si="42"/>
        <v>0</v>
      </c>
      <c r="BP132" s="17">
        <f t="shared" si="43"/>
        <v>0</v>
      </c>
      <c r="BQ132" s="17" t="str">
        <f t="shared" si="44"/>
        <v/>
      </c>
      <c r="BR132" s="17" t="str">
        <f t="shared" si="45"/>
        <v/>
      </c>
      <c r="BS132" s="17" t="str">
        <f t="shared" si="46"/>
        <v/>
      </c>
      <c r="BT132" s="17" t="str">
        <f t="shared" si="47"/>
        <v/>
      </c>
      <c r="BU132" s="17" t="str">
        <f t="shared" si="48"/>
        <v/>
      </c>
      <c r="BV132" s="17"/>
      <c r="BW132" s="17" t="str">
        <f t="shared" si="49"/>
        <v/>
      </c>
      <c r="BX132" s="17">
        <f t="shared" si="50"/>
        <v>0</v>
      </c>
      <c r="BY132" s="17">
        <f t="shared" si="51"/>
        <v>0</v>
      </c>
      <c r="BZ132" s="17">
        <f t="shared" si="52"/>
        <v>0</v>
      </c>
      <c r="CA132" s="17">
        <f t="shared" si="53"/>
        <v>0</v>
      </c>
      <c r="CB132" s="17" t="str">
        <f t="shared" si="54"/>
        <v/>
      </c>
      <c r="CC132" s="17" t="str">
        <f t="shared" si="55"/>
        <v/>
      </c>
      <c r="CD132" s="17">
        <f t="shared" si="56"/>
        <v>0</v>
      </c>
      <c r="CE132" s="17">
        <f t="shared" si="57"/>
        <v>0.2105263157894737</v>
      </c>
      <c r="CF132" s="17" t="str">
        <f t="shared" si="58"/>
        <v/>
      </c>
      <c r="CG132" s="17">
        <f t="shared" si="59"/>
        <v>0.21367521367521369</v>
      </c>
      <c r="CH132" s="17" t="str">
        <f t="shared" si="60"/>
        <v/>
      </c>
      <c r="CI132" s="17" t="str">
        <f t="shared" si="61"/>
        <v/>
      </c>
      <c r="CJ132" s="17" t="str">
        <f t="shared" si="62"/>
        <v/>
      </c>
    </row>
    <row r="133" spans="2:88" ht="15.75" hidden="1" thickBot="1" x14ac:dyDescent="0.3">
      <c r="B133" s="6" t="s">
        <v>271</v>
      </c>
      <c r="C133" s="5" t="s">
        <v>272</v>
      </c>
      <c r="D133" s="7">
        <v>142.58000000000001</v>
      </c>
      <c r="E133" s="8">
        <v>18544.95</v>
      </c>
      <c r="F133" s="5">
        <v>0.04</v>
      </c>
      <c r="G133" s="5">
        <v>5.43</v>
      </c>
      <c r="H133" s="5">
        <v>5.43</v>
      </c>
      <c r="I133" s="5">
        <v>3.89</v>
      </c>
      <c r="J133" s="5">
        <v>3.38</v>
      </c>
      <c r="K133" s="5">
        <v>4.4800000000000004</v>
      </c>
      <c r="L133" s="10">
        <v>3093.33</v>
      </c>
      <c r="M133" s="5">
        <v>20.350000000000001</v>
      </c>
      <c r="N133" s="5">
        <v>0.15</v>
      </c>
      <c r="O133" s="5">
        <v>24.93</v>
      </c>
      <c r="P133" s="5">
        <v>26.51</v>
      </c>
      <c r="Q133" s="5">
        <v>24.93</v>
      </c>
      <c r="R133" s="5">
        <v>25.25</v>
      </c>
      <c r="S133" s="5">
        <v>23.17</v>
      </c>
      <c r="T133" s="5"/>
      <c r="U133" s="5">
        <v>19.63</v>
      </c>
      <c r="V133" s="5">
        <v>32.29</v>
      </c>
      <c r="W133" s="5">
        <v>15.57</v>
      </c>
      <c r="X133" s="5">
        <v>5.26</v>
      </c>
      <c r="Y133" s="5">
        <v>5.77</v>
      </c>
      <c r="Z133" s="5">
        <v>4.67</v>
      </c>
      <c r="AA133" s="5">
        <v>6.38</v>
      </c>
      <c r="AB133" s="5">
        <v>25.01</v>
      </c>
      <c r="AC133" s="5">
        <v>20.49</v>
      </c>
      <c r="AD133" s="5">
        <v>18.010000000000002</v>
      </c>
      <c r="AF133" s="6" t="s">
        <v>271</v>
      </c>
      <c r="AG133" s="5" t="s">
        <v>272</v>
      </c>
      <c r="AH133" s="7">
        <v>142.58000000000001</v>
      </c>
      <c r="AI133" s="8">
        <v>18544.95</v>
      </c>
      <c r="AJ133" s="5">
        <v>0.04</v>
      </c>
      <c r="AK133" s="5">
        <v>9.44</v>
      </c>
      <c r="AL133" s="5">
        <v>5.37</v>
      </c>
      <c r="AM133" s="5">
        <v>3.89</v>
      </c>
      <c r="AN133" s="5">
        <v>3.38</v>
      </c>
      <c r="AO133" s="5">
        <v>6.82</v>
      </c>
      <c r="AP133" s="5">
        <v>407.75</v>
      </c>
      <c r="AQ133" s="5">
        <v>19.59</v>
      </c>
      <c r="AR133" s="5">
        <v>1.17</v>
      </c>
      <c r="AS133" s="5">
        <v>24.15</v>
      </c>
      <c r="AU133" s="5">
        <v>24.95</v>
      </c>
      <c r="AV133" s="5">
        <v>25.25</v>
      </c>
      <c r="AW133" s="5">
        <v>23.17</v>
      </c>
      <c r="AX133" s="5"/>
      <c r="AY133" s="5">
        <v>19.77</v>
      </c>
      <c r="AZ133" s="5">
        <v>32.56</v>
      </c>
      <c r="BA133" s="5">
        <v>17.96</v>
      </c>
      <c r="BB133" s="5">
        <v>5.26</v>
      </c>
      <c r="BC133" s="5">
        <v>5.77</v>
      </c>
      <c r="BD133" s="5">
        <v>4.67</v>
      </c>
      <c r="BE133" s="5">
        <v>6.38</v>
      </c>
      <c r="BF133" s="5"/>
      <c r="BG133" s="5"/>
      <c r="BH133" s="5"/>
      <c r="BJ133" s="17">
        <f t="shared" si="37"/>
        <v>0</v>
      </c>
      <c r="BK133" s="17">
        <f t="shared" si="38"/>
        <v>0</v>
      </c>
      <c r="BL133" s="17">
        <f t="shared" si="39"/>
        <v>0</v>
      </c>
      <c r="BM133" s="17">
        <f t="shared" si="40"/>
        <v>-0.42478813559322032</v>
      </c>
      <c r="BN133" s="17">
        <f t="shared" si="41"/>
        <v>1.1173184357541827E-2</v>
      </c>
      <c r="BO133" s="17">
        <f t="shared" si="42"/>
        <v>0</v>
      </c>
      <c r="BP133" s="17">
        <f t="shared" si="43"/>
        <v>0</v>
      </c>
      <c r="BQ133" s="17">
        <f t="shared" si="44"/>
        <v>-0.34310850439882695</v>
      </c>
      <c r="BR133" s="17">
        <f t="shared" si="45"/>
        <v>6.5863396689147757</v>
      </c>
      <c r="BS133" s="17">
        <f t="shared" si="46"/>
        <v>3.8795303726391096E-2</v>
      </c>
      <c r="BT133" s="17">
        <f t="shared" si="47"/>
        <v>-0.87179487179487192</v>
      </c>
      <c r="BU133" s="17">
        <f t="shared" si="48"/>
        <v>3.2298136645962781E-2</v>
      </c>
      <c r="BV133" s="17"/>
      <c r="BW133" s="17">
        <f t="shared" si="49"/>
        <v>-8.0160320641280863E-4</v>
      </c>
      <c r="BX133" s="17">
        <f t="shared" si="50"/>
        <v>0</v>
      </c>
      <c r="BY133" s="17">
        <f t="shared" si="51"/>
        <v>0</v>
      </c>
      <c r="BZ133" s="17" t="str">
        <f t="shared" si="52"/>
        <v/>
      </c>
      <c r="CA133" s="17">
        <f t="shared" si="53"/>
        <v>-7.0814365199797962E-3</v>
      </c>
      <c r="CB133" s="17">
        <f t="shared" si="54"/>
        <v>-8.292383292383387E-3</v>
      </c>
      <c r="CC133" s="17">
        <f t="shared" si="55"/>
        <v>-0.13307349665924278</v>
      </c>
      <c r="CD133" s="17">
        <f t="shared" si="56"/>
        <v>0</v>
      </c>
      <c r="CE133" s="17">
        <f t="shared" si="57"/>
        <v>0</v>
      </c>
      <c r="CF133" s="17">
        <f t="shared" si="58"/>
        <v>0</v>
      </c>
      <c r="CG133" s="17">
        <f t="shared" si="59"/>
        <v>0</v>
      </c>
      <c r="CH133" s="17" t="str">
        <f t="shared" si="60"/>
        <v/>
      </c>
      <c r="CI133" s="17" t="str">
        <f t="shared" si="61"/>
        <v/>
      </c>
      <c r="CJ133" s="17" t="str">
        <f t="shared" si="62"/>
        <v/>
      </c>
    </row>
    <row r="134" spans="2:88" ht="15.75" hidden="1" thickBot="1" x14ac:dyDescent="0.3">
      <c r="B134" s="2" t="s">
        <v>273</v>
      </c>
      <c r="C134" s="1" t="s">
        <v>274</v>
      </c>
      <c r="D134" s="3">
        <v>59.7</v>
      </c>
      <c r="E134" s="4">
        <v>77729.399999999994</v>
      </c>
      <c r="F134" s="1">
        <v>0.09</v>
      </c>
      <c r="G134" s="1">
        <v>0.5</v>
      </c>
      <c r="H134" s="1">
        <v>0.5</v>
      </c>
      <c r="I134" s="1">
        <v>1.28</v>
      </c>
      <c r="J134" s="1">
        <v>0.83</v>
      </c>
      <c r="K134" s="1">
        <v>0.44</v>
      </c>
      <c r="L134" s="1">
        <v>27.57</v>
      </c>
      <c r="M134" s="1">
        <v>9.6199999999999992</v>
      </c>
      <c r="N134" s="1">
        <v>11.9</v>
      </c>
      <c r="O134" s="1">
        <v>11.75</v>
      </c>
      <c r="P134" s="1"/>
      <c r="Q134" s="1">
        <v>11.75</v>
      </c>
      <c r="R134" s="1">
        <v>8.4499999999999993</v>
      </c>
      <c r="S134" s="1">
        <v>7.91</v>
      </c>
      <c r="T134" s="1"/>
      <c r="U134" s="1">
        <v>13.91</v>
      </c>
      <c r="V134" s="1">
        <v>10.039999999999999</v>
      </c>
      <c r="W134" s="1">
        <v>13.26</v>
      </c>
      <c r="X134" s="1">
        <v>0.28999999999999998</v>
      </c>
      <c r="Y134" s="1">
        <v>0.3</v>
      </c>
      <c r="Z134" s="1">
        <v>0.35</v>
      </c>
      <c r="AA134" s="1">
        <v>0.63</v>
      </c>
      <c r="AB134" s="1">
        <v>6.94</v>
      </c>
      <c r="AC134" s="1">
        <v>7.11</v>
      </c>
      <c r="AD134" s="1">
        <v>29.93</v>
      </c>
      <c r="AF134" s="2" t="s">
        <v>273</v>
      </c>
      <c r="AG134" s="1" t="s">
        <v>274</v>
      </c>
      <c r="AH134" s="3">
        <v>59.7</v>
      </c>
      <c r="AI134" s="4">
        <v>77729.399999999994</v>
      </c>
      <c r="AJ134" s="1">
        <v>0.09</v>
      </c>
      <c r="AK134" s="1">
        <v>0.56000000000000005</v>
      </c>
      <c r="AL134" s="1">
        <v>0.5</v>
      </c>
      <c r="AM134" s="1">
        <v>1.28</v>
      </c>
      <c r="AN134" s="1">
        <v>0.83</v>
      </c>
      <c r="AO134" s="1">
        <v>0.48</v>
      </c>
      <c r="AP134" s="1">
        <v>25.63</v>
      </c>
      <c r="AQ134" s="1">
        <v>9.18</v>
      </c>
      <c r="AR134" s="1">
        <v>11.67</v>
      </c>
      <c r="AS134" s="1">
        <v>11.1</v>
      </c>
      <c r="AU134" s="1">
        <v>11.74</v>
      </c>
      <c r="AV134" s="1">
        <v>8.4499999999999993</v>
      </c>
      <c r="AW134" s="1">
        <v>7.91</v>
      </c>
      <c r="AX134" s="1"/>
      <c r="AY134" s="1">
        <v>13.91</v>
      </c>
      <c r="AZ134" s="1">
        <v>10.039999999999999</v>
      </c>
      <c r="BA134" s="1">
        <v>18.41</v>
      </c>
      <c r="BB134" s="1">
        <v>0.28999999999999998</v>
      </c>
      <c r="BC134" s="1">
        <v>0.3</v>
      </c>
      <c r="BD134" s="1">
        <v>0.35</v>
      </c>
      <c r="BE134" s="1">
        <v>0.63</v>
      </c>
      <c r="BF134" s="1"/>
      <c r="BG134" s="1"/>
      <c r="BH134" s="1"/>
      <c r="BJ134" s="17">
        <f t="shared" si="37"/>
        <v>0</v>
      </c>
      <c r="BK134" s="17">
        <f t="shared" si="38"/>
        <v>0</v>
      </c>
      <c r="BL134" s="17">
        <f t="shared" si="39"/>
        <v>0</v>
      </c>
      <c r="BM134" s="17">
        <f t="shared" si="40"/>
        <v>-0.10714285714285723</v>
      </c>
      <c r="BN134" s="17">
        <f t="shared" si="41"/>
        <v>0</v>
      </c>
      <c r="BO134" s="17">
        <f t="shared" si="42"/>
        <v>0</v>
      </c>
      <c r="BP134" s="17">
        <f t="shared" si="43"/>
        <v>0</v>
      </c>
      <c r="BQ134" s="17">
        <f t="shared" si="44"/>
        <v>-8.3333333333333301E-2</v>
      </c>
      <c r="BR134" s="17">
        <f t="shared" si="45"/>
        <v>7.5692547795552137E-2</v>
      </c>
      <c r="BS134" s="17">
        <f t="shared" si="46"/>
        <v>4.7930283224400821E-2</v>
      </c>
      <c r="BT134" s="17">
        <f t="shared" si="47"/>
        <v>1.9708654670094295E-2</v>
      </c>
      <c r="BU134" s="17">
        <f t="shared" si="48"/>
        <v>5.8558558558558592E-2</v>
      </c>
      <c r="BV134" s="17"/>
      <c r="BW134" s="17">
        <f t="shared" si="49"/>
        <v>8.5178875638839747E-4</v>
      </c>
      <c r="BX134" s="17">
        <f t="shared" si="50"/>
        <v>0</v>
      </c>
      <c r="BY134" s="17">
        <f t="shared" si="51"/>
        <v>0</v>
      </c>
      <c r="BZ134" s="17" t="str">
        <f t="shared" si="52"/>
        <v/>
      </c>
      <c r="CA134" s="17">
        <f t="shared" si="53"/>
        <v>0</v>
      </c>
      <c r="CB134" s="17">
        <f t="shared" si="54"/>
        <v>0</v>
      </c>
      <c r="CC134" s="17">
        <f t="shared" si="55"/>
        <v>-0.27973927213470939</v>
      </c>
      <c r="CD134" s="17">
        <f t="shared" si="56"/>
        <v>0</v>
      </c>
      <c r="CE134" s="17">
        <f t="shared" si="57"/>
        <v>0</v>
      </c>
      <c r="CF134" s="17">
        <f t="shared" si="58"/>
        <v>0</v>
      </c>
      <c r="CG134" s="17">
        <f t="shared" si="59"/>
        <v>0</v>
      </c>
      <c r="CH134" s="17" t="str">
        <f t="shared" si="60"/>
        <v/>
      </c>
      <c r="CI134" s="17" t="str">
        <f t="shared" si="61"/>
        <v/>
      </c>
      <c r="CJ134" s="17" t="str">
        <f t="shared" si="62"/>
        <v/>
      </c>
    </row>
    <row r="135" spans="2:88" ht="15.75" thickBot="1" x14ac:dyDescent="0.3">
      <c r="B135" s="6" t="s">
        <v>275</v>
      </c>
      <c r="C135" s="5" t="s">
        <v>276</v>
      </c>
      <c r="D135" s="7">
        <v>89.44</v>
      </c>
      <c r="E135" s="8">
        <v>168341.11</v>
      </c>
      <c r="F135" s="5">
        <v>0.02</v>
      </c>
      <c r="G135" s="5">
        <v>4.84</v>
      </c>
      <c r="H135" s="5">
        <v>4.84</v>
      </c>
      <c r="I135" s="5"/>
      <c r="J135" s="5"/>
      <c r="K135" s="5">
        <v>2.95</v>
      </c>
      <c r="L135" s="5">
        <v>151.93</v>
      </c>
      <c r="M135" s="5">
        <v>9.44</v>
      </c>
      <c r="N135" s="5">
        <v>23.99</v>
      </c>
      <c r="O135" s="5">
        <v>43.63</v>
      </c>
      <c r="P135" s="5">
        <v>16.22</v>
      </c>
      <c r="Q135" s="5">
        <v>43.63</v>
      </c>
      <c r="R135" s="5"/>
      <c r="S135" s="5">
        <v>37.92</v>
      </c>
      <c r="T135" s="5">
        <v>1.2</v>
      </c>
      <c r="U135" s="5"/>
      <c r="V135" s="5">
        <v>46.62</v>
      </c>
      <c r="W135" s="5">
        <v>26.86</v>
      </c>
      <c r="X135" s="5">
        <v>1.4</v>
      </c>
      <c r="Y135" s="5">
        <v>1.23</v>
      </c>
      <c r="Z135" s="5">
        <v>1.42</v>
      </c>
      <c r="AA135" s="5">
        <v>1.47</v>
      </c>
      <c r="AB135" s="5">
        <v>5.26</v>
      </c>
      <c r="AC135" s="5">
        <v>5.01</v>
      </c>
      <c r="AD135" s="5">
        <v>6.4</v>
      </c>
      <c r="AF135" s="6" t="s">
        <v>275</v>
      </c>
      <c r="AG135" s="5" t="s">
        <v>276</v>
      </c>
      <c r="AH135" s="7">
        <v>89.44</v>
      </c>
      <c r="AI135" s="8">
        <v>168341.12</v>
      </c>
      <c r="AJ135" s="5"/>
      <c r="AK135" s="5">
        <v>2.0699999999999998</v>
      </c>
      <c r="AL135" s="5">
        <v>4.4800000000000004</v>
      </c>
      <c r="AM135" s="5"/>
      <c r="AN135" s="5"/>
      <c r="AO135" s="5">
        <v>1.7</v>
      </c>
      <c r="AP135" s="5">
        <v>147.09</v>
      </c>
      <c r="AQ135" s="5">
        <v>9.44</v>
      </c>
      <c r="AR135" s="5">
        <v>33.81</v>
      </c>
      <c r="AS135" s="5">
        <v>55.97</v>
      </c>
      <c r="AU135" s="5">
        <v>44.19</v>
      </c>
      <c r="AV135" s="5"/>
      <c r="AW135" s="5">
        <v>37.92</v>
      </c>
      <c r="AX135" s="5">
        <v>1.19</v>
      </c>
      <c r="AY135" s="5"/>
      <c r="AZ135" s="5">
        <v>42.59</v>
      </c>
      <c r="BA135" s="5">
        <v>26.77</v>
      </c>
      <c r="BB135" s="5">
        <v>1.4</v>
      </c>
      <c r="BC135" s="5">
        <v>1.23</v>
      </c>
      <c r="BD135" s="5">
        <v>1.42</v>
      </c>
      <c r="BE135" s="5">
        <v>1.47</v>
      </c>
      <c r="BF135" s="5"/>
      <c r="BG135" s="5"/>
      <c r="BH135" s="5"/>
      <c r="BJ135" s="17">
        <f t="shared" si="37"/>
        <v>0</v>
      </c>
      <c r="BK135" s="17">
        <f t="shared" si="38"/>
        <v>-5.9403192810605191E-8</v>
      </c>
      <c r="BL135" s="17" t="str">
        <f t="shared" si="39"/>
        <v/>
      </c>
      <c r="BM135" s="17">
        <f t="shared" si="40"/>
        <v>1.3381642512077296</v>
      </c>
      <c r="BN135" s="17">
        <f t="shared" si="41"/>
        <v>8.0357142857142724E-2</v>
      </c>
      <c r="BO135" s="17" t="str">
        <f t="shared" si="42"/>
        <v/>
      </c>
      <c r="BP135" s="17" t="str">
        <f t="shared" si="43"/>
        <v/>
      </c>
      <c r="BQ135" s="17">
        <f t="shared" si="44"/>
        <v>0.73529411764705899</v>
      </c>
      <c r="BR135" s="17">
        <f t="shared" si="45"/>
        <v>3.2905024134883429E-2</v>
      </c>
      <c r="BS135" s="17">
        <f t="shared" si="46"/>
        <v>0</v>
      </c>
      <c r="BT135" s="17">
        <f t="shared" si="47"/>
        <v>-0.29044661342798</v>
      </c>
      <c r="BU135" s="17">
        <f t="shared" si="48"/>
        <v>-0.22047525460067888</v>
      </c>
      <c r="BV135" s="17"/>
      <c r="BW135" s="17">
        <f t="shared" si="49"/>
        <v>-1.2672550350757981E-2</v>
      </c>
      <c r="BX135" s="17" t="str">
        <f t="shared" si="50"/>
        <v/>
      </c>
      <c r="BY135" s="17">
        <f t="shared" si="51"/>
        <v>0</v>
      </c>
      <c r="BZ135" s="17">
        <f t="shared" si="52"/>
        <v>8.4033613445378234E-3</v>
      </c>
      <c r="CA135" s="17" t="str">
        <f t="shared" si="53"/>
        <v/>
      </c>
      <c r="CB135" s="17">
        <f t="shared" si="54"/>
        <v>9.4623150974406989E-2</v>
      </c>
      <c r="CC135" s="17">
        <f t="shared" si="55"/>
        <v>3.3619723571161695E-3</v>
      </c>
      <c r="CD135" s="17">
        <f t="shared" si="56"/>
        <v>0</v>
      </c>
      <c r="CE135" s="17">
        <f t="shared" si="57"/>
        <v>0</v>
      </c>
      <c r="CF135" s="17">
        <f t="shared" si="58"/>
        <v>0</v>
      </c>
      <c r="CG135" s="17">
        <f t="shared" si="59"/>
        <v>0</v>
      </c>
      <c r="CH135" s="17" t="str">
        <f t="shared" si="60"/>
        <v/>
      </c>
      <c r="CI135" s="17" t="str">
        <f t="shared" si="61"/>
        <v/>
      </c>
      <c r="CJ135" s="17" t="str">
        <f t="shared" si="62"/>
        <v/>
      </c>
    </row>
    <row r="136" spans="2:88" ht="15.75" hidden="1" thickBot="1" x14ac:dyDescent="0.3">
      <c r="B136" s="2" t="s">
        <v>277</v>
      </c>
      <c r="C136" s="1" t="s">
        <v>278</v>
      </c>
      <c r="D136" s="3">
        <v>56.73</v>
      </c>
      <c r="E136" s="4">
        <v>11159.07</v>
      </c>
      <c r="F136" s="11">
        <v>-0.84</v>
      </c>
      <c r="G136" s="1"/>
      <c r="H136" s="1"/>
      <c r="I136" s="1"/>
      <c r="J136" s="1"/>
      <c r="K136" s="1"/>
      <c r="L136" s="1">
        <v>223.4</v>
      </c>
      <c r="M136" s="1">
        <v>8.4600000000000009</v>
      </c>
      <c r="N136" s="1"/>
      <c r="O136" s="1"/>
      <c r="P136" s="1">
        <v>27.86</v>
      </c>
      <c r="Q136" s="1"/>
      <c r="R136" s="1">
        <v>37.630000000000003</v>
      </c>
      <c r="S136" s="1">
        <v>162.21</v>
      </c>
      <c r="T136" s="1">
        <v>1.33</v>
      </c>
      <c r="U136" s="1">
        <v>13.73</v>
      </c>
      <c r="V136" s="12">
        <v>2770.21</v>
      </c>
      <c r="W136" s="1"/>
      <c r="X136" s="1">
        <v>2.99</v>
      </c>
      <c r="Y136" s="1">
        <v>2.5099999999999998</v>
      </c>
      <c r="Z136" s="1">
        <v>5.0599999999999996</v>
      </c>
      <c r="AA136" s="1">
        <v>3.41</v>
      </c>
      <c r="AB136" s="1"/>
      <c r="AC136" s="1"/>
      <c r="AD136" s="1">
        <v>5.78</v>
      </c>
      <c r="AF136" s="2" t="s">
        <v>277</v>
      </c>
      <c r="AG136" s="1" t="s">
        <v>278</v>
      </c>
      <c r="AH136" s="3">
        <v>56.73</v>
      </c>
      <c r="AI136" s="4">
        <v>11159.05</v>
      </c>
      <c r="AJ136" s="11">
        <v>-0.28000000000000003</v>
      </c>
      <c r="AK136" s="1"/>
      <c r="AL136" s="1"/>
      <c r="AM136" s="1"/>
      <c r="AN136" s="1"/>
      <c r="AO136" s="1"/>
      <c r="AP136" s="1">
        <v>220.97</v>
      </c>
      <c r="AQ136" s="1">
        <v>9.19</v>
      </c>
      <c r="AR136" s="1"/>
      <c r="AS136" s="1"/>
      <c r="AU136" s="1"/>
      <c r="AV136" s="1">
        <v>37.630000000000003</v>
      </c>
      <c r="AW136" s="1">
        <v>162.21</v>
      </c>
      <c r="AX136" s="1">
        <v>1.33</v>
      </c>
      <c r="AY136" s="1">
        <v>13.73</v>
      </c>
      <c r="AZ136" s="12">
        <v>1846.81</v>
      </c>
      <c r="BA136" s="1"/>
      <c r="BB136" s="1">
        <v>2.99</v>
      </c>
      <c r="BC136" s="1">
        <v>2.5099999999999998</v>
      </c>
      <c r="BD136" s="1">
        <v>5.0599999999999996</v>
      </c>
      <c r="BE136" s="1">
        <v>3.41</v>
      </c>
      <c r="BF136" s="1"/>
      <c r="BG136" s="1"/>
      <c r="BH136" s="1"/>
      <c r="BJ136" s="17">
        <f t="shared" si="37"/>
        <v>0</v>
      </c>
      <c r="BK136" s="17">
        <f t="shared" si="38"/>
        <v>1.7922672629333643E-6</v>
      </c>
      <c r="BL136" s="17">
        <f t="shared" si="39"/>
        <v>1.9999999999999996</v>
      </c>
      <c r="BM136" s="17" t="str">
        <f t="shared" si="40"/>
        <v/>
      </c>
      <c r="BN136" s="17" t="str">
        <f t="shared" si="41"/>
        <v/>
      </c>
      <c r="BO136" s="17" t="str">
        <f t="shared" si="42"/>
        <v/>
      </c>
      <c r="BP136" s="17" t="str">
        <f t="shared" si="43"/>
        <v/>
      </c>
      <c r="BQ136" s="17" t="str">
        <f t="shared" si="44"/>
        <v/>
      </c>
      <c r="BR136" s="17">
        <f t="shared" si="45"/>
        <v>1.0996967914196527E-2</v>
      </c>
      <c r="BS136" s="17">
        <f t="shared" si="46"/>
        <v>-7.943416757344926E-2</v>
      </c>
      <c r="BT136" s="17" t="str">
        <f t="shared" si="47"/>
        <v/>
      </c>
      <c r="BU136" s="17" t="str">
        <f t="shared" si="48"/>
        <v/>
      </c>
      <c r="BV136" s="17"/>
      <c r="BW136" s="17" t="str">
        <f t="shared" si="49"/>
        <v/>
      </c>
      <c r="BX136" s="17">
        <f t="shared" si="50"/>
        <v>0</v>
      </c>
      <c r="BY136" s="17">
        <f t="shared" si="51"/>
        <v>0</v>
      </c>
      <c r="BZ136" s="17">
        <f t="shared" si="52"/>
        <v>0</v>
      </c>
      <c r="CA136" s="17">
        <f t="shared" si="53"/>
        <v>0</v>
      </c>
      <c r="CB136" s="17">
        <f t="shared" si="54"/>
        <v>0.49999729262891152</v>
      </c>
      <c r="CC136" s="17" t="str">
        <f t="shared" si="55"/>
        <v/>
      </c>
      <c r="CD136" s="17">
        <f t="shared" si="56"/>
        <v>0</v>
      </c>
      <c r="CE136" s="17">
        <f t="shared" si="57"/>
        <v>0</v>
      </c>
      <c r="CF136" s="17">
        <f t="shared" si="58"/>
        <v>0</v>
      </c>
      <c r="CG136" s="17">
        <f t="shared" si="59"/>
        <v>0</v>
      </c>
      <c r="CH136" s="17" t="str">
        <f t="shared" si="60"/>
        <v/>
      </c>
      <c r="CI136" s="17" t="str">
        <f t="shared" si="61"/>
        <v/>
      </c>
      <c r="CJ136" s="17" t="str">
        <f t="shared" si="62"/>
        <v/>
      </c>
    </row>
    <row r="137" spans="2:88" ht="15.75" hidden="1" thickBot="1" x14ac:dyDescent="0.3">
      <c r="B137" s="6" t="s">
        <v>279</v>
      </c>
      <c r="C137" s="5" t="s">
        <v>280</v>
      </c>
      <c r="D137" s="7">
        <v>75.61</v>
      </c>
      <c r="E137" s="8">
        <v>63361.18</v>
      </c>
      <c r="F137" s="5">
        <v>0.02</v>
      </c>
      <c r="G137" s="5">
        <v>0.62</v>
      </c>
      <c r="H137" s="5">
        <v>0.62</v>
      </c>
      <c r="I137" s="5">
        <v>3.97</v>
      </c>
      <c r="J137" s="5">
        <v>1.8</v>
      </c>
      <c r="K137" s="5">
        <v>0.57999999999999996</v>
      </c>
      <c r="L137" s="5">
        <v>64.47</v>
      </c>
      <c r="M137" s="5">
        <v>14.35</v>
      </c>
      <c r="N137" s="5">
        <v>67.45</v>
      </c>
      <c r="O137" s="5">
        <v>48.16</v>
      </c>
      <c r="P137" s="5">
        <v>20.59</v>
      </c>
      <c r="Q137" s="5">
        <v>48.16</v>
      </c>
      <c r="R137" s="5">
        <v>17.3</v>
      </c>
      <c r="S137" s="5">
        <v>16.350000000000001</v>
      </c>
      <c r="T137" s="5">
        <v>3.14</v>
      </c>
      <c r="U137" s="5"/>
      <c r="V137" s="5"/>
      <c r="W137" s="5"/>
      <c r="X137" s="5">
        <v>3.52</v>
      </c>
      <c r="Y137" s="5">
        <v>3.77</v>
      </c>
      <c r="Z137" s="5">
        <v>3.74</v>
      </c>
      <c r="AA137" s="5">
        <v>5.84</v>
      </c>
      <c r="AB137" s="5">
        <v>8.98</v>
      </c>
      <c r="AC137" s="5">
        <v>14.35</v>
      </c>
      <c r="AD137" s="5">
        <v>10.51</v>
      </c>
      <c r="AF137" s="6" t="s">
        <v>279</v>
      </c>
      <c r="AG137" s="5" t="s">
        <v>280</v>
      </c>
      <c r="AH137" s="7">
        <v>75.61</v>
      </c>
      <c r="AI137" s="8">
        <v>63361.18</v>
      </c>
      <c r="AJ137" s="5">
        <v>0.05</v>
      </c>
      <c r="AK137" s="5">
        <v>1.33</v>
      </c>
      <c r="AL137" s="5">
        <v>0.62</v>
      </c>
      <c r="AM137" s="5">
        <v>3.97</v>
      </c>
      <c r="AN137" s="5">
        <v>1.8</v>
      </c>
      <c r="AO137" s="5">
        <v>1.02</v>
      </c>
      <c r="AP137" s="5">
        <v>29.15</v>
      </c>
      <c r="AQ137" s="5">
        <v>13.66</v>
      </c>
      <c r="AR137" s="5">
        <v>52.14</v>
      </c>
      <c r="AS137" s="5">
        <v>21.74</v>
      </c>
      <c r="AU137" s="5">
        <v>48.23</v>
      </c>
      <c r="AV137" s="5">
        <v>17.3</v>
      </c>
      <c r="AW137" s="5">
        <v>16.350000000000001</v>
      </c>
      <c r="AX137" s="5">
        <v>3.14</v>
      </c>
      <c r="AY137" s="5"/>
      <c r="AZ137" s="5"/>
      <c r="BA137" s="5"/>
      <c r="BB137" s="5">
        <v>3.53</v>
      </c>
      <c r="BC137" s="5">
        <v>3.8</v>
      </c>
      <c r="BD137" s="5">
        <v>3.77</v>
      </c>
      <c r="BE137" s="5">
        <v>5.89</v>
      </c>
      <c r="BF137" s="5"/>
      <c r="BG137" s="5"/>
      <c r="BH137" s="5"/>
      <c r="BJ137" s="17">
        <f t="shared" si="37"/>
        <v>0</v>
      </c>
      <c r="BK137" s="17">
        <f t="shared" si="38"/>
        <v>0</v>
      </c>
      <c r="BL137" s="17">
        <f t="shared" si="39"/>
        <v>-0.6</v>
      </c>
      <c r="BM137" s="17">
        <f t="shared" si="40"/>
        <v>-0.53383458646616544</v>
      </c>
      <c r="BN137" s="17">
        <f t="shared" si="41"/>
        <v>0</v>
      </c>
      <c r="BO137" s="17">
        <f t="shared" si="42"/>
        <v>0</v>
      </c>
      <c r="BP137" s="17">
        <f t="shared" si="43"/>
        <v>0</v>
      </c>
      <c r="BQ137" s="17">
        <f t="shared" si="44"/>
        <v>-0.43137254901960786</v>
      </c>
      <c r="BR137" s="17">
        <f t="shared" si="45"/>
        <v>1.2116638078902231</v>
      </c>
      <c r="BS137" s="17">
        <f t="shared" si="46"/>
        <v>5.0512445095168335E-2</v>
      </c>
      <c r="BT137" s="17">
        <f t="shared" si="47"/>
        <v>0.29363252780974303</v>
      </c>
      <c r="BU137" s="17">
        <f t="shared" si="48"/>
        <v>1.2152713891444342</v>
      </c>
      <c r="BV137" s="17"/>
      <c r="BW137" s="17">
        <f t="shared" si="49"/>
        <v>-1.451378809869382E-3</v>
      </c>
      <c r="BX137" s="17">
        <f t="shared" si="50"/>
        <v>0</v>
      </c>
      <c r="BY137" s="17">
        <f t="shared" si="51"/>
        <v>0</v>
      </c>
      <c r="BZ137" s="17">
        <f t="shared" si="52"/>
        <v>0</v>
      </c>
      <c r="CA137" s="17" t="str">
        <f t="shared" si="53"/>
        <v/>
      </c>
      <c r="CB137" s="17" t="str">
        <f t="shared" si="54"/>
        <v/>
      </c>
      <c r="CC137" s="17" t="str">
        <f t="shared" si="55"/>
        <v/>
      </c>
      <c r="CD137" s="17">
        <f t="shared" si="56"/>
        <v>-2.8328611898016396E-3</v>
      </c>
      <c r="CE137" s="17">
        <f t="shared" si="57"/>
        <v>-7.8947368421052114E-3</v>
      </c>
      <c r="CF137" s="17">
        <f t="shared" si="58"/>
        <v>-7.9575596816975607E-3</v>
      </c>
      <c r="CG137" s="17">
        <f t="shared" si="59"/>
        <v>-8.4889643463497162E-3</v>
      </c>
      <c r="CH137" s="17" t="str">
        <f t="shared" si="60"/>
        <v/>
      </c>
      <c r="CI137" s="17" t="str">
        <f t="shared" si="61"/>
        <v/>
      </c>
      <c r="CJ137" s="17" t="str">
        <f t="shared" si="62"/>
        <v/>
      </c>
    </row>
    <row r="138" spans="2:88" ht="15.75" hidden="1" thickBot="1" x14ac:dyDescent="0.3">
      <c r="B138" s="2" t="s">
        <v>281</v>
      </c>
      <c r="C138" s="1" t="s">
        <v>282</v>
      </c>
      <c r="D138" s="3">
        <v>24.12</v>
      </c>
      <c r="E138" s="4">
        <v>15384.6</v>
      </c>
      <c r="F138" s="1">
        <v>0.22</v>
      </c>
      <c r="G138" s="1"/>
      <c r="H138" s="1"/>
      <c r="I138" s="1"/>
      <c r="J138" s="1"/>
      <c r="K138" s="1"/>
      <c r="L138" s="1">
        <v>30.66</v>
      </c>
      <c r="M138" s="1">
        <v>3.9</v>
      </c>
      <c r="N138" s="1">
        <v>2.16</v>
      </c>
      <c r="O138" s="1">
        <v>4.47</v>
      </c>
      <c r="P138" s="1">
        <v>9.65</v>
      </c>
      <c r="Q138" s="1">
        <v>4.47</v>
      </c>
      <c r="R138" s="1"/>
      <c r="S138" s="1">
        <v>6.18</v>
      </c>
      <c r="T138" s="1"/>
      <c r="U138" s="1"/>
      <c r="V138" s="1">
        <v>11.71</v>
      </c>
      <c r="W138" s="1">
        <v>26.88</v>
      </c>
      <c r="X138" s="1">
        <v>0.45</v>
      </c>
      <c r="Y138" s="1">
        <v>0.34</v>
      </c>
      <c r="Z138" s="1">
        <v>0.86</v>
      </c>
      <c r="AA138" s="1">
        <v>0.74</v>
      </c>
      <c r="AB138" s="1"/>
      <c r="AC138" s="1"/>
      <c r="AD138" s="1">
        <v>5.98</v>
      </c>
      <c r="AF138" s="2" t="s">
        <v>281</v>
      </c>
      <c r="AG138" s="1" t="s">
        <v>282</v>
      </c>
      <c r="AH138" s="3">
        <v>24.12</v>
      </c>
      <c r="AI138" s="4">
        <v>15384.61</v>
      </c>
      <c r="AJ138" s="1">
        <v>0.22</v>
      </c>
      <c r="AK138" s="1"/>
      <c r="AL138" s="1"/>
      <c r="AM138" s="1"/>
      <c r="AN138" s="1"/>
      <c r="AO138" s="1"/>
      <c r="AP138" s="1">
        <v>11.48</v>
      </c>
      <c r="AQ138" s="1">
        <v>3.86</v>
      </c>
      <c r="AR138" s="1">
        <v>9.61</v>
      </c>
      <c r="AS138" s="1">
        <v>4.59</v>
      </c>
      <c r="AU138" s="1">
        <v>4.4800000000000004</v>
      </c>
      <c r="AV138" s="1"/>
      <c r="AW138" s="1">
        <v>6.18</v>
      </c>
      <c r="AX138" s="1"/>
      <c r="AY138" s="1"/>
      <c r="AZ138" s="1">
        <v>11.71</v>
      </c>
      <c r="BA138" s="1">
        <v>26.88</v>
      </c>
      <c r="BB138" s="1">
        <v>0.45</v>
      </c>
      <c r="BC138" s="1">
        <v>0.34</v>
      </c>
      <c r="BD138" s="1">
        <v>0.86</v>
      </c>
      <c r="BE138" s="1">
        <v>0.74</v>
      </c>
      <c r="BF138" s="1"/>
      <c r="BG138" s="1"/>
      <c r="BH138" s="1"/>
      <c r="BJ138" s="17">
        <f t="shared" si="37"/>
        <v>0</v>
      </c>
      <c r="BK138" s="17">
        <f t="shared" si="38"/>
        <v>-6.5000022751426769E-7</v>
      </c>
      <c r="BL138" s="17">
        <f t="shared" si="39"/>
        <v>0</v>
      </c>
      <c r="BM138" s="17" t="str">
        <f t="shared" si="40"/>
        <v/>
      </c>
      <c r="BN138" s="17" t="str">
        <f t="shared" si="41"/>
        <v/>
      </c>
      <c r="BO138" s="17" t="str">
        <f t="shared" si="42"/>
        <v/>
      </c>
      <c r="BP138" s="17" t="str">
        <f t="shared" si="43"/>
        <v/>
      </c>
      <c r="BQ138" s="17" t="str">
        <f t="shared" si="44"/>
        <v/>
      </c>
      <c r="BR138" s="17">
        <f t="shared" si="45"/>
        <v>1.6707317073170731</v>
      </c>
      <c r="BS138" s="17">
        <f t="shared" si="46"/>
        <v>1.0362694300518144E-2</v>
      </c>
      <c r="BT138" s="17">
        <f t="shared" si="47"/>
        <v>-0.77523413111342354</v>
      </c>
      <c r="BU138" s="17">
        <f t="shared" si="48"/>
        <v>-2.6143790849673228E-2</v>
      </c>
      <c r="BV138" s="17"/>
      <c r="BW138" s="17">
        <f t="shared" si="49"/>
        <v>-2.2321428571430075E-3</v>
      </c>
      <c r="BX138" s="17" t="str">
        <f t="shared" si="50"/>
        <v/>
      </c>
      <c r="BY138" s="17">
        <f t="shared" si="51"/>
        <v>0</v>
      </c>
      <c r="BZ138" s="17" t="str">
        <f t="shared" si="52"/>
        <v/>
      </c>
      <c r="CA138" s="17" t="str">
        <f t="shared" si="53"/>
        <v/>
      </c>
      <c r="CB138" s="17">
        <f t="shared" si="54"/>
        <v>0</v>
      </c>
      <c r="CC138" s="17">
        <f t="shared" si="55"/>
        <v>0</v>
      </c>
      <c r="CD138" s="17">
        <f t="shared" si="56"/>
        <v>0</v>
      </c>
      <c r="CE138" s="17">
        <f t="shared" si="57"/>
        <v>0</v>
      </c>
      <c r="CF138" s="17">
        <f t="shared" si="58"/>
        <v>0</v>
      </c>
      <c r="CG138" s="17">
        <f t="shared" si="59"/>
        <v>0</v>
      </c>
      <c r="CH138" s="17" t="str">
        <f t="shared" si="60"/>
        <v/>
      </c>
      <c r="CI138" s="17" t="str">
        <f t="shared" si="61"/>
        <v/>
      </c>
      <c r="CJ138" s="17" t="str">
        <f t="shared" si="62"/>
        <v/>
      </c>
    </row>
    <row r="139" spans="2:88" ht="15.75" hidden="1" thickBot="1" x14ac:dyDescent="0.3">
      <c r="B139" s="6" t="s">
        <v>283</v>
      </c>
      <c r="C139" s="5" t="s">
        <v>284</v>
      </c>
      <c r="D139" s="7">
        <v>45.07</v>
      </c>
      <c r="E139" s="8">
        <v>33287.120000000003</v>
      </c>
      <c r="F139" s="9">
        <v>-0.02</v>
      </c>
      <c r="G139" s="5"/>
      <c r="H139" s="5">
        <v>0.47</v>
      </c>
      <c r="I139" s="5">
        <v>7.74</v>
      </c>
      <c r="J139" s="5">
        <v>2.94</v>
      </c>
      <c r="K139" s="5"/>
      <c r="L139" s="5">
        <v>67.430000000000007</v>
      </c>
      <c r="M139" s="5">
        <v>7.63</v>
      </c>
      <c r="N139" s="5"/>
      <c r="O139" s="5"/>
      <c r="P139" s="5">
        <v>24.74</v>
      </c>
      <c r="Q139" s="5">
        <v>67.27</v>
      </c>
      <c r="R139" s="5">
        <v>14.84</v>
      </c>
      <c r="S139" s="5">
        <v>12.61</v>
      </c>
      <c r="T139" s="5"/>
      <c r="U139" s="5"/>
      <c r="V139" s="5"/>
      <c r="W139" s="5"/>
      <c r="X139" s="5">
        <v>1.62</v>
      </c>
      <c r="Y139" s="5">
        <v>1.55</v>
      </c>
      <c r="Z139" s="5">
        <v>0.94</v>
      </c>
      <c r="AA139" s="5">
        <v>2.21</v>
      </c>
      <c r="AB139" s="5">
        <v>11.63</v>
      </c>
      <c r="AC139" s="5">
        <v>12.96</v>
      </c>
      <c r="AD139" s="5">
        <v>8.06</v>
      </c>
      <c r="AF139" s="6" t="s">
        <v>283</v>
      </c>
      <c r="AG139" s="5" t="s">
        <v>284</v>
      </c>
      <c r="AH139" s="7">
        <v>45.07</v>
      </c>
      <c r="AI139" s="8">
        <v>33287.11</v>
      </c>
      <c r="AJ139" s="5">
        <v>0.09</v>
      </c>
      <c r="AK139" s="5">
        <v>7.16</v>
      </c>
      <c r="AL139" s="5">
        <v>0.47</v>
      </c>
      <c r="AM139" s="5">
        <v>7.74</v>
      </c>
      <c r="AN139" s="5">
        <v>2.94</v>
      </c>
      <c r="AO139" s="5">
        <v>2.72</v>
      </c>
      <c r="AP139" s="5">
        <v>20.66</v>
      </c>
      <c r="AQ139" s="5">
        <v>8.49</v>
      </c>
      <c r="AR139" s="5">
        <v>26.06</v>
      </c>
      <c r="AS139" s="5">
        <v>11.66</v>
      </c>
      <c r="AU139" s="5">
        <v>68.05</v>
      </c>
      <c r="AV139" s="5">
        <v>14.84</v>
      </c>
      <c r="AW139" s="5">
        <v>12.61</v>
      </c>
      <c r="AX139" s="5"/>
      <c r="AY139" s="5"/>
      <c r="AZ139" s="5"/>
      <c r="BA139" s="5"/>
      <c r="BB139" s="5">
        <v>1.62</v>
      </c>
      <c r="BC139" s="5">
        <v>0.94</v>
      </c>
      <c r="BD139" s="5">
        <v>0.94</v>
      </c>
      <c r="BE139" s="5">
        <v>1.33</v>
      </c>
      <c r="BF139" s="5"/>
      <c r="BG139" s="5"/>
      <c r="BH139" s="5"/>
      <c r="BJ139" s="17">
        <f t="shared" si="37"/>
        <v>0</v>
      </c>
      <c r="BK139" s="17">
        <f t="shared" si="38"/>
        <v>3.0041658774334171E-7</v>
      </c>
      <c r="BL139" s="17">
        <f t="shared" si="39"/>
        <v>-1.2222222222222223</v>
      </c>
      <c r="BM139" s="17" t="str">
        <f t="shared" si="40"/>
        <v/>
      </c>
      <c r="BN139" s="17">
        <f t="shared" si="41"/>
        <v>0</v>
      </c>
      <c r="BO139" s="17">
        <f t="shared" si="42"/>
        <v>0</v>
      </c>
      <c r="BP139" s="17">
        <f t="shared" si="43"/>
        <v>0</v>
      </c>
      <c r="BQ139" s="17" t="str">
        <f t="shared" si="44"/>
        <v/>
      </c>
      <c r="BR139" s="17">
        <f t="shared" si="45"/>
        <v>2.2637947725072607</v>
      </c>
      <c r="BS139" s="17">
        <f t="shared" si="46"/>
        <v>-0.10129564193168437</v>
      </c>
      <c r="BT139" s="17" t="str">
        <f t="shared" si="47"/>
        <v/>
      </c>
      <c r="BU139" s="17" t="str">
        <f t="shared" si="48"/>
        <v/>
      </c>
      <c r="BV139" s="17"/>
      <c r="BW139" s="17">
        <f t="shared" si="49"/>
        <v>-1.1462160176340943E-2</v>
      </c>
      <c r="BX139" s="17">
        <f t="shared" si="50"/>
        <v>0</v>
      </c>
      <c r="BY139" s="17">
        <f t="shared" si="51"/>
        <v>0</v>
      </c>
      <c r="BZ139" s="17" t="str">
        <f t="shared" si="52"/>
        <v/>
      </c>
      <c r="CA139" s="17" t="str">
        <f t="shared" si="53"/>
        <v/>
      </c>
      <c r="CB139" s="17" t="str">
        <f t="shared" si="54"/>
        <v/>
      </c>
      <c r="CC139" s="17" t="str">
        <f t="shared" si="55"/>
        <v/>
      </c>
      <c r="CD139" s="17">
        <f t="shared" si="56"/>
        <v>0</v>
      </c>
      <c r="CE139" s="17">
        <f t="shared" si="57"/>
        <v>0.64893617021276606</v>
      </c>
      <c r="CF139" s="17">
        <f t="shared" si="58"/>
        <v>0</v>
      </c>
      <c r="CG139" s="17">
        <f t="shared" si="59"/>
        <v>0.66165413533834572</v>
      </c>
      <c r="CH139" s="17" t="str">
        <f t="shared" si="60"/>
        <v/>
      </c>
      <c r="CI139" s="17" t="str">
        <f t="shared" si="61"/>
        <v/>
      </c>
      <c r="CJ139" s="17" t="str">
        <f t="shared" si="62"/>
        <v/>
      </c>
    </row>
    <row r="140" spans="2:88" ht="15.75" hidden="1" thickBot="1" x14ac:dyDescent="0.3">
      <c r="B140" s="2" t="s">
        <v>285</v>
      </c>
      <c r="C140" s="1" t="s">
        <v>286</v>
      </c>
      <c r="D140" s="3">
        <v>138.19</v>
      </c>
      <c r="E140" s="4">
        <v>43339.15</v>
      </c>
      <c r="F140" s="1">
        <v>7.0000000000000007E-2</v>
      </c>
      <c r="G140" s="1">
        <v>1.69</v>
      </c>
      <c r="H140" s="1">
        <v>1.69</v>
      </c>
      <c r="I140" s="1">
        <v>2.4300000000000002</v>
      </c>
      <c r="J140" s="1">
        <v>1.9</v>
      </c>
      <c r="K140" s="1">
        <v>1.32</v>
      </c>
      <c r="L140" s="1">
        <v>36.729999999999997</v>
      </c>
      <c r="M140" s="1">
        <v>11.37</v>
      </c>
      <c r="N140" s="1">
        <v>8.44</v>
      </c>
      <c r="O140" s="1">
        <v>13.51</v>
      </c>
      <c r="P140" s="1">
        <v>16.03</v>
      </c>
      <c r="Q140" s="1">
        <v>13.51</v>
      </c>
      <c r="R140" s="1">
        <v>19.41</v>
      </c>
      <c r="S140" s="1">
        <v>15.02</v>
      </c>
      <c r="T140" s="1">
        <v>4.88</v>
      </c>
      <c r="U140" s="1"/>
      <c r="V140" s="12">
        <v>3714.66</v>
      </c>
      <c r="W140" s="1"/>
      <c r="X140" s="1">
        <v>1.45</v>
      </c>
      <c r="Y140" s="1">
        <v>1.1299999999999999</v>
      </c>
      <c r="Z140" s="1">
        <v>1.4</v>
      </c>
      <c r="AA140" s="1">
        <v>1.92</v>
      </c>
      <c r="AB140" s="1">
        <v>10.46</v>
      </c>
      <c r="AC140" s="1">
        <v>8.23</v>
      </c>
      <c r="AD140" s="1">
        <v>10.029999999999999</v>
      </c>
      <c r="AF140" s="2" t="s">
        <v>285</v>
      </c>
      <c r="AG140" s="1" t="s">
        <v>286</v>
      </c>
      <c r="AH140" s="3">
        <v>138.19</v>
      </c>
      <c r="AI140" s="4">
        <v>43339.15</v>
      </c>
      <c r="AJ140" s="1">
        <v>0.06</v>
      </c>
      <c r="AK140" s="1">
        <v>7.36</v>
      </c>
      <c r="AL140" s="1">
        <v>1.69</v>
      </c>
      <c r="AM140" s="1">
        <v>2.4300000000000002</v>
      </c>
      <c r="AN140" s="1">
        <v>1.9</v>
      </c>
      <c r="AO140" s="1">
        <v>3.61</v>
      </c>
      <c r="AP140" s="1">
        <v>33.950000000000003</v>
      </c>
      <c r="AQ140" s="1">
        <v>14.42</v>
      </c>
      <c r="AR140" s="1">
        <v>5.73</v>
      </c>
      <c r="AS140" s="1">
        <v>15.54</v>
      </c>
      <c r="AU140" s="1">
        <v>13.51</v>
      </c>
      <c r="AV140" s="1">
        <v>19.41</v>
      </c>
      <c r="AW140" s="1">
        <v>15.02</v>
      </c>
      <c r="AX140" s="1">
        <v>5.74</v>
      </c>
      <c r="AY140" s="1"/>
      <c r="AZ140" s="12">
        <v>3714.72</v>
      </c>
      <c r="BA140" s="1"/>
      <c r="BB140" s="1">
        <v>1.45</v>
      </c>
      <c r="BC140" s="1">
        <v>1.1299999999999999</v>
      </c>
      <c r="BD140" s="1">
        <v>1.4</v>
      </c>
      <c r="BE140" s="1">
        <v>1.91</v>
      </c>
      <c r="BF140" s="1"/>
      <c r="BG140" s="1"/>
      <c r="BH140" s="1"/>
      <c r="BJ140" s="17">
        <f t="shared" si="37"/>
        <v>0</v>
      </c>
      <c r="BK140" s="17">
        <f t="shared" si="38"/>
        <v>0</v>
      </c>
      <c r="BL140" s="17">
        <f t="shared" si="39"/>
        <v>0.16666666666666682</v>
      </c>
      <c r="BM140" s="17">
        <f t="shared" si="40"/>
        <v>-0.77038043478260865</v>
      </c>
      <c r="BN140" s="17">
        <f t="shared" si="41"/>
        <v>0</v>
      </c>
      <c r="BO140" s="17">
        <f t="shared" si="42"/>
        <v>0</v>
      </c>
      <c r="BP140" s="17">
        <f t="shared" si="43"/>
        <v>0</v>
      </c>
      <c r="BQ140" s="17">
        <f t="shared" si="44"/>
        <v>-0.63434903047091418</v>
      </c>
      <c r="BR140" s="17">
        <f t="shared" si="45"/>
        <v>8.1885125184094076E-2</v>
      </c>
      <c r="BS140" s="17">
        <f t="shared" si="46"/>
        <v>-0.21151178918169214</v>
      </c>
      <c r="BT140" s="17">
        <f t="shared" si="47"/>
        <v>0.47294938917975549</v>
      </c>
      <c r="BU140" s="17">
        <f t="shared" si="48"/>
        <v>-0.1306306306306306</v>
      </c>
      <c r="BV140" s="17"/>
      <c r="BW140" s="17">
        <f t="shared" si="49"/>
        <v>0</v>
      </c>
      <c r="BX140" s="17">
        <f t="shared" si="50"/>
        <v>0</v>
      </c>
      <c r="BY140" s="17">
        <f t="shared" si="51"/>
        <v>0</v>
      </c>
      <c r="BZ140" s="17">
        <f t="shared" si="52"/>
        <v>-0.14982578397212548</v>
      </c>
      <c r="CA140" s="17" t="str">
        <f t="shared" si="53"/>
        <v/>
      </c>
      <c r="CB140" s="17">
        <f t="shared" si="54"/>
        <v>-1.6151957617248524E-5</v>
      </c>
      <c r="CC140" s="17" t="str">
        <f t="shared" si="55"/>
        <v/>
      </c>
      <c r="CD140" s="17">
        <f t="shared" si="56"/>
        <v>0</v>
      </c>
      <c r="CE140" s="17">
        <f t="shared" si="57"/>
        <v>0</v>
      </c>
      <c r="CF140" s="17">
        <f t="shared" si="58"/>
        <v>0</v>
      </c>
      <c r="CG140" s="17">
        <f t="shared" si="59"/>
        <v>5.2356020942408424E-3</v>
      </c>
      <c r="CH140" s="17" t="str">
        <f t="shared" si="60"/>
        <v/>
      </c>
      <c r="CI140" s="17" t="str">
        <f t="shared" si="61"/>
        <v/>
      </c>
      <c r="CJ140" s="17" t="str">
        <f t="shared" si="62"/>
        <v/>
      </c>
    </row>
    <row r="141" spans="2:88" ht="21.75" hidden="1" thickBot="1" x14ac:dyDescent="0.3">
      <c r="B141" s="6" t="s">
        <v>287</v>
      </c>
      <c r="C141" s="5" t="s">
        <v>288</v>
      </c>
      <c r="D141" s="7">
        <v>41.37</v>
      </c>
      <c r="E141" s="8">
        <v>12659.22</v>
      </c>
      <c r="F141" s="5">
        <v>0.16</v>
      </c>
      <c r="G141" s="5">
        <v>0.59</v>
      </c>
      <c r="H141" s="5">
        <v>0.59</v>
      </c>
      <c r="I141" s="5">
        <v>1.51</v>
      </c>
      <c r="J141" s="5">
        <v>1.08</v>
      </c>
      <c r="K141" s="5">
        <v>0.42</v>
      </c>
      <c r="L141" s="5">
        <v>14.75</v>
      </c>
      <c r="M141" s="5">
        <v>3.93</v>
      </c>
      <c r="N141" s="5">
        <v>20.93</v>
      </c>
      <c r="O141" s="5">
        <v>6.19</v>
      </c>
      <c r="P141" s="5">
        <v>10.11</v>
      </c>
      <c r="Q141" s="5">
        <v>6.19</v>
      </c>
      <c r="R141" s="5">
        <v>15.89</v>
      </c>
      <c r="S141" s="5">
        <v>6.34</v>
      </c>
      <c r="T141" s="5">
        <v>1.19</v>
      </c>
      <c r="U141" s="5">
        <v>2.63</v>
      </c>
      <c r="V141" s="5">
        <v>2.4300000000000002</v>
      </c>
      <c r="W141" s="5">
        <v>6.29</v>
      </c>
      <c r="X141" s="5">
        <v>0.91</v>
      </c>
      <c r="Y141" s="5">
        <v>0.91</v>
      </c>
      <c r="Z141" s="5">
        <v>2.04</v>
      </c>
      <c r="AA141" s="5">
        <v>2.76</v>
      </c>
      <c r="AB141" s="5">
        <v>3.93</v>
      </c>
      <c r="AC141" s="5">
        <v>3.82</v>
      </c>
      <c r="AD141" s="5">
        <v>8.67</v>
      </c>
      <c r="AF141" s="6" t="s">
        <v>287</v>
      </c>
      <c r="AG141" s="5" t="s">
        <v>288</v>
      </c>
      <c r="AH141" s="7">
        <v>41.37</v>
      </c>
      <c r="AI141" s="8">
        <v>12671.72</v>
      </c>
      <c r="AJ141" s="5">
        <v>0.16</v>
      </c>
      <c r="AK141" s="5">
        <v>0.59</v>
      </c>
      <c r="AL141" s="5">
        <v>0.59</v>
      </c>
      <c r="AM141" s="5">
        <v>1.51</v>
      </c>
      <c r="AN141" s="5">
        <v>1.08</v>
      </c>
      <c r="AO141" s="5">
        <v>0.42</v>
      </c>
      <c r="AP141" s="5">
        <v>14.75</v>
      </c>
      <c r="AQ141" s="5">
        <v>3.93</v>
      </c>
      <c r="AR141" s="5">
        <v>20.97</v>
      </c>
      <c r="AS141" s="5">
        <v>6.2</v>
      </c>
      <c r="AU141" s="5">
        <v>6.2</v>
      </c>
      <c r="AV141" s="5">
        <v>15.89</v>
      </c>
      <c r="AW141" s="5">
        <v>6.34</v>
      </c>
      <c r="AX141" s="5">
        <v>1.47</v>
      </c>
      <c r="AY141" s="5">
        <v>2.14</v>
      </c>
      <c r="AZ141" s="5">
        <v>2.71</v>
      </c>
      <c r="BA141" s="5">
        <v>4.9400000000000004</v>
      </c>
      <c r="BB141" s="5">
        <v>0.91</v>
      </c>
      <c r="BC141" s="5">
        <v>0.91</v>
      </c>
      <c r="BD141" s="5">
        <v>2.04</v>
      </c>
      <c r="BE141" s="5">
        <v>2.12</v>
      </c>
      <c r="BF141" s="5"/>
      <c r="BG141" s="5"/>
      <c r="BH141" s="5"/>
      <c r="BJ141" s="17">
        <f t="shared" si="37"/>
        <v>0</v>
      </c>
      <c r="BK141" s="17">
        <f t="shared" si="38"/>
        <v>-9.8644856420438591E-4</v>
      </c>
      <c r="BL141" s="17">
        <f t="shared" si="39"/>
        <v>0</v>
      </c>
      <c r="BM141" s="17">
        <f t="shared" si="40"/>
        <v>0</v>
      </c>
      <c r="BN141" s="17">
        <f t="shared" si="41"/>
        <v>0</v>
      </c>
      <c r="BO141" s="17">
        <f t="shared" si="42"/>
        <v>0</v>
      </c>
      <c r="BP141" s="17">
        <f t="shared" si="43"/>
        <v>0</v>
      </c>
      <c r="BQ141" s="17">
        <f t="shared" si="44"/>
        <v>0</v>
      </c>
      <c r="BR141" s="17">
        <f t="shared" si="45"/>
        <v>0</v>
      </c>
      <c r="BS141" s="17">
        <f t="shared" si="46"/>
        <v>0</v>
      </c>
      <c r="BT141" s="17">
        <f t="shared" si="47"/>
        <v>-1.9074868860276179E-3</v>
      </c>
      <c r="BU141" s="17">
        <f t="shared" si="48"/>
        <v>-1.6129032258064171E-3</v>
      </c>
      <c r="BV141" s="17"/>
      <c r="BW141" s="17">
        <f t="shared" si="49"/>
        <v>-1.6129032258064171E-3</v>
      </c>
      <c r="BX141" s="17">
        <f t="shared" si="50"/>
        <v>0</v>
      </c>
      <c r="BY141" s="17">
        <f t="shared" si="51"/>
        <v>0</v>
      </c>
      <c r="BZ141" s="17">
        <f t="shared" si="52"/>
        <v>-0.19047619047619049</v>
      </c>
      <c r="CA141" s="17">
        <f t="shared" si="53"/>
        <v>0.22897196261682232</v>
      </c>
      <c r="CB141" s="17">
        <f t="shared" si="54"/>
        <v>-0.10332103321033204</v>
      </c>
      <c r="CC141" s="17">
        <f t="shared" si="55"/>
        <v>0.27327935222672056</v>
      </c>
      <c r="CD141" s="17">
        <f t="shared" si="56"/>
        <v>0</v>
      </c>
      <c r="CE141" s="17">
        <f t="shared" si="57"/>
        <v>0</v>
      </c>
      <c r="CF141" s="17">
        <f t="shared" si="58"/>
        <v>0</v>
      </c>
      <c r="CG141" s="17">
        <f t="shared" si="59"/>
        <v>0.30188679245283001</v>
      </c>
      <c r="CH141" s="17" t="str">
        <f t="shared" si="60"/>
        <v/>
      </c>
      <c r="CI141" s="17" t="str">
        <f t="shared" si="61"/>
        <v/>
      </c>
      <c r="CJ141" s="17" t="str">
        <f t="shared" si="62"/>
        <v/>
      </c>
    </row>
    <row r="142" spans="2:88" ht="21.75" hidden="1" thickBot="1" x14ac:dyDescent="0.3">
      <c r="B142" s="2" t="s">
        <v>289</v>
      </c>
      <c r="C142" s="1" t="s">
        <v>290</v>
      </c>
      <c r="D142" s="3">
        <v>173</v>
      </c>
      <c r="E142" s="4">
        <v>43584.93</v>
      </c>
      <c r="F142" s="1">
        <v>0.04</v>
      </c>
      <c r="G142" s="1">
        <v>2.06</v>
      </c>
      <c r="H142" s="1">
        <v>2.06</v>
      </c>
      <c r="I142" s="1">
        <v>1.88</v>
      </c>
      <c r="J142" s="1">
        <v>1.74</v>
      </c>
      <c r="K142" s="1">
        <v>1.93</v>
      </c>
      <c r="L142" s="1">
        <v>26.36</v>
      </c>
      <c r="M142" s="1">
        <v>15.46</v>
      </c>
      <c r="N142" s="1">
        <v>96.83</v>
      </c>
      <c r="O142" s="1">
        <v>26.02</v>
      </c>
      <c r="P142" s="1">
        <v>20.85</v>
      </c>
      <c r="Q142" s="1">
        <v>26.02</v>
      </c>
      <c r="R142" s="1">
        <v>23.02</v>
      </c>
      <c r="S142" s="1">
        <v>20.82</v>
      </c>
      <c r="T142" s="1">
        <v>37.92</v>
      </c>
      <c r="U142" s="1">
        <v>48.49</v>
      </c>
      <c r="V142" s="1">
        <v>39.22</v>
      </c>
      <c r="W142" s="1">
        <v>29.69</v>
      </c>
      <c r="X142" s="1">
        <v>1.55</v>
      </c>
      <c r="Y142" s="1">
        <v>1.59</v>
      </c>
      <c r="Z142" s="1">
        <v>1.28</v>
      </c>
      <c r="AA142" s="1">
        <v>1.98</v>
      </c>
      <c r="AB142" s="1">
        <v>16.649999999999999</v>
      </c>
      <c r="AC142" s="1">
        <v>19.91</v>
      </c>
      <c r="AD142" s="1">
        <v>16.02</v>
      </c>
      <c r="AF142" s="2" t="s">
        <v>289</v>
      </c>
      <c r="AG142" s="1" t="s">
        <v>290</v>
      </c>
      <c r="AH142" s="3">
        <v>173</v>
      </c>
      <c r="AI142" s="4">
        <v>43584.93</v>
      </c>
      <c r="AJ142" s="1">
        <v>0.04</v>
      </c>
      <c r="AK142" s="1">
        <v>2.25</v>
      </c>
      <c r="AL142" s="1">
        <v>2.06</v>
      </c>
      <c r="AM142" s="1">
        <v>1.88</v>
      </c>
      <c r="AN142" s="1">
        <v>1.74</v>
      </c>
      <c r="AO142" s="1">
        <v>2.1</v>
      </c>
      <c r="AP142" s="1">
        <v>25.78</v>
      </c>
      <c r="AQ142" s="1">
        <v>15.28</v>
      </c>
      <c r="AR142" s="1">
        <v>96.78</v>
      </c>
      <c r="AS142" s="1">
        <v>25.45</v>
      </c>
      <c r="AU142" s="1">
        <v>26.02</v>
      </c>
      <c r="AV142" s="1">
        <v>23.02</v>
      </c>
      <c r="AW142" s="1">
        <v>20.82</v>
      </c>
      <c r="AX142" s="1">
        <v>37.92</v>
      </c>
      <c r="AY142" s="1">
        <v>48.49</v>
      </c>
      <c r="AZ142" s="1">
        <v>39.270000000000003</v>
      </c>
      <c r="BA142" s="1">
        <v>29.69</v>
      </c>
      <c r="BB142" s="1">
        <v>1.55</v>
      </c>
      <c r="BC142" s="1">
        <v>1.59</v>
      </c>
      <c r="BD142" s="1">
        <v>1.28</v>
      </c>
      <c r="BE142" s="1">
        <v>1.98</v>
      </c>
      <c r="BF142" s="1"/>
      <c r="BG142" s="1"/>
      <c r="BH142" s="1"/>
      <c r="BJ142" s="17">
        <f t="shared" si="37"/>
        <v>0</v>
      </c>
      <c r="BK142" s="17">
        <f t="shared" si="38"/>
        <v>0</v>
      </c>
      <c r="BL142" s="17">
        <f t="shared" si="39"/>
        <v>0</v>
      </c>
      <c r="BM142" s="17">
        <f t="shared" si="40"/>
        <v>-8.4444444444444419E-2</v>
      </c>
      <c r="BN142" s="17">
        <f t="shared" si="41"/>
        <v>0</v>
      </c>
      <c r="BO142" s="17">
        <f t="shared" si="42"/>
        <v>0</v>
      </c>
      <c r="BP142" s="17">
        <f t="shared" si="43"/>
        <v>0</v>
      </c>
      <c r="BQ142" s="17">
        <f t="shared" si="44"/>
        <v>-8.0952380952381026E-2</v>
      </c>
      <c r="BR142" s="17">
        <f t="shared" si="45"/>
        <v>2.249806051202476E-2</v>
      </c>
      <c r="BS142" s="17">
        <f t="shared" si="46"/>
        <v>1.1780104712041982E-2</v>
      </c>
      <c r="BT142" s="17">
        <f t="shared" si="47"/>
        <v>5.1663566852652569E-4</v>
      </c>
      <c r="BU142" s="17">
        <f t="shared" si="48"/>
        <v>2.239685658153243E-2</v>
      </c>
      <c r="BV142" s="17"/>
      <c r="BW142" s="17">
        <f t="shared" si="49"/>
        <v>0</v>
      </c>
      <c r="BX142" s="17">
        <f t="shared" si="50"/>
        <v>0</v>
      </c>
      <c r="BY142" s="17">
        <f t="shared" si="51"/>
        <v>0</v>
      </c>
      <c r="BZ142" s="17">
        <f t="shared" si="52"/>
        <v>0</v>
      </c>
      <c r="CA142" s="17">
        <f t="shared" si="53"/>
        <v>0</v>
      </c>
      <c r="CB142" s="17">
        <f t="shared" si="54"/>
        <v>-1.2732365673543229E-3</v>
      </c>
      <c r="CC142" s="17">
        <f t="shared" si="55"/>
        <v>0</v>
      </c>
      <c r="CD142" s="17">
        <f t="shared" si="56"/>
        <v>0</v>
      </c>
      <c r="CE142" s="17">
        <f t="shared" si="57"/>
        <v>0</v>
      </c>
      <c r="CF142" s="17">
        <f t="shared" si="58"/>
        <v>0</v>
      </c>
      <c r="CG142" s="17">
        <f t="shared" si="59"/>
        <v>0</v>
      </c>
      <c r="CH142" s="17" t="str">
        <f t="shared" si="60"/>
        <v/>
      </c>
      <c r="CI142" s="17" t="str">
        <f t="shared" si="61"/>
        <v/>
      </c>
      <c r="CJ142" s="17" t="str">
        <f t="shared" si="62"/>
        <v/>
      </c>
    </row>
    <row r="143" spans="2:88" ht="15.75" hidden="1" thickBot="1" x14ac:dyDescent="0.3">
      <c r="B143" s="6" t="s">
        <v>291</v>
      </c>
      <c r="C143" s="5" t="s">
        <v>292</v>
      </c>
      <c r="D143" s="7">
        <v>108.81</v>
      </c>
      <c r="E143" s="8">
        <v>14580.54</v>
      </c>
      <c r="F143" s="5">
        <v>0.05</v>
      </c>
      <c r="G143" s="5">
        <v>1.28</v>
      </c>
      <c r="H143" s="5">
        <v>1.42</v>
      </c>
      <c r="I143" s="5">
        <v>4.51</v>
      </c>
      <c r="J143" s="5">
        <v>3.29</v>
      </c>
      <c r="K143" s="5">
        <v>1.1200000000000001</v>
      </c>
      <c r="L143" s="5">
        <v>22.41</v>
      </c>
      <c r="M143" s="5">
        <v>13.1</v>
      </c>
      <c r="N143" s="5">
        <v>65.78</v>
      </c>
      <c r="O143" s="5">
        <v>19.22</v>
      </c>
      <c r="P143" s="5">
        <v>18.93</v>
      </c>
      <c r="Q143" s="5">
        <v>18.73</v>
      </c>
      <c r="R143" s="5">
        <v>24.92</v>
      </c>
      <c r="S143" s="5">
        <v>15.31</v>
      </c>
      <c r="T143" s="5"/>
      <c r="U143" s="5">
        <v>39.35</v>
      </c>
      <c r="V143" s="5">
        <v>29.74</v>
      </c>
      <c r="W143" s="5">
        <v>20.329999999999998</v>
      </c>
      <c r="X143" s="5">
        <v>2.0099999999999998</v>
      </c>
      <c r="Y143" s="5">
        <v>1.92</v>
      </c>
      <c r="Z143" s="5">
        <v>1.78</v>
      </c>
      <c r="AA143" s="5">
        <v>2.5</v>
      </c>
      <c r="AB143" s="5">
        <v>19.16</v>
      </c>
      <c r="AC143" s="5">
        <v>12.82</v>
      </c>
      <c r="AD143" s="5">
        <v>12.28</v>
      </c>
      <c r="AF143" s="6" t="s">
        <v>291</v>
      </c>
      <c r="AG143" s="5" t="s">
        <v>292</v>
      </c>
      <c r="AH143" s="7">
        <v>108.81</v>
      </c>
      <c r="AI143" s="8">
        <v>14580.54</v>
      </c>
      <c r="AJ143" s="5"/>
      <c r="AK143" s="5">
        <v>1.73</v>
      </c>
      <c r="AL143" s="5">
        <v>1.41</v>
      </c>
      <c r="AM143" s="5">
        <v>4.51</v>
      </c>
      <c r="AN143" s="5">
        <v>3.29</v>
      </c>
      <c r="AO143" s="5">
        <v>1.44</v>
      </c>
      <c r="AP143" s="5">
        <v>21.07</v>
      </c>
      <c r="AQ143" s="5">
        <v>10.86</v>
      </c>
      <c r="AR143" s="5">
        <v>69.680000000000007</v>
      </c>
      <c r="AS143" s="5">
        <v>17.97</v>
      </c>
      <c r="AU143" s="5">
        <v>18.739999999999998</v>
      </c>
      <c r="AV143" s="5">
        <v>24.92</v>
      </c>
      <c r="AW143" s="5">
        <v>15.31</v>
      </c>
      <c r="AX143" s="5"/>
      <c r="AY143" s="5">
        <v>39.35</v>
      </c>
      <c r="AZ143" s="5">
        <v>29.74</v>
      </c>
      <c r="BA143" s="5">
        <v>20.329999999999998</v>
      </c>
      <c r="BB143" s="5">
        <v>2.0099999999999998</v>
      </c>
      <c r="BC143" s="5">
        <v>1.92</v>
      </c>
      <c r="BD143" s="5">
        <v>1.78</v>
      </c>
      <c r="BE143" s="5">
        <v>2.5</v>
      </c>
      <c r="BF143" s="5"/>
      <c r="BG143" s="5"/>
      <c r="BH143" s="5"/>
      <c r="BJ143" s="17">
        <f t="shared" ref="BJ143:BJ206" si="63">IF(D143="","",(IF(AH143="","",(D143-AH143)/AH143)))</f>
        <v>0</v>
      </c>
      <c r="BK143" s="17">
        <f t="shared" ref="BK143:BK206" si="64">IF(E143="","",(IF(AI143="","",(E143-AI143)/AI143)))</f>
        <v>0</v>
      </c>
      <c r="BL143" s="17" t="str">
        <f t="shared" ref="BL143:BL206" si="65">IF(F143="","",(IF(AJ143="","",(F143-AJ143)/AJ143)))</f>
        <v/>
      </c>
      <c r="BM143" s="17">
        <f t="shared" ref="BM143:BM206" si="66">IF(G143="","",(IF(AK143="","",(G143-AK143)/AK143)))</f>
        <v>-0.26011560693641617</v>
      </c>
      <c r="BN143" s="17">
        <f t="shared" ref="BN143:BN206" si="67">IF(H143="","",(IF(AL143="","",(H143-AL143)/AL143)))</f>
        <v>7.0921985815602905E-3</v>
      </c>
      <c r="BO143" s="17">
        <f t="shared" ref="BO143:BO206" si="68">IF(I143="","",(IF(AM143="","",(I143-AM143)/AM143)))</f>
        <v>0</v>
      </c>
      <c r="BP143" s="17">
        <f t="shared" ref="BP143:BP206" si="69">IF(J143="","",(IF(AN143="","",(J143-AN143)/AN143)))</f>
        <v>0</v>
      </c>
      <c r="BQ143" s="17">
        <f t="shared" ref="BQ143:BQ206" si="70">IF(K143="","",(IF(AO143="","",(K143-AO143)/AO143)))</f>
        <v>-0.22222222222222213</v>
      </c>
      <c r="BR143" s="17">
        <f t="shared" ref="BR143:BR206" si="71">IF(L143="","",(IF(AP143="","",(L143-AP143)/AP143)))</f>
        <v>6.3597532036070228E-2</v>
      </c>
      <c r="BS143" s="17">
        <f t="shared" ref="BS143:BS206" si="72">IF(M143="","",(IF(AQ143="","",(M143-AQ143)/AQ143)))</f>
        <v>0.20626151012891347</v>
      </c>
      <c r="BT143" s="17">
        <f t="shared" ref="BT143:BT206" si="73">IF(N143="","",(IF(AR143="","",(N143-AR143)/AR143)))</f>
        <v>-5.5970149253731422E-2</v>
      </c>
      <c r="BU143" s="17">
        <f t="shared" ref="BU143:BU206" si="74">IF(O143="","",(IF(AS143="","",(O143-AS143)/AS143)))</f>
        <v>6.9560378408458551E-2</v>
      </c>
      <c r="BV143" s="17"/>
      <c r="BW143" s="17">
        <f t="shared" ref="BW143:BW206" si="75">IF(Q143="","",(IF(AU143="","",(Q143-AU143)/AU143)))</f>
        <v>-5.3361792956232719E-4</v>
      </c>
      <c r="BX143" s="17">
        <f t="shared" ref="BX143:BX206" si="76">IF(R143="","",(IF(AV143="","",(R143-AV143)/AV143)))</f>
        <v>0</v>
      </c>
      <c r="BY143" s="17">
        <f t="shared" ref="BY143:BY206" si="77">IF(S143="","",(IF(AW143="","",(S143-AW143)/AW143)))</f>
        <v>0</v>
      </c>
      <c r="BZ143" s="17" t="str">
        <f t="shared" ref="BZ143:BZ206" si="78">IF(T143="","",(IF(AX143="","",(T143-AX143)/AX143)))</f>
        <v/>
      </c>
      <c r="CA143" s="17">
        <f t="shared" ref="CA143:CA206" si="79">IF(U143="","",(IF(AY143="","",(U143-AY143)/AY143)))</f>
        <v>0</v>
      </c>
      <c r="CB143" s="17">
        <f t="shared" ref="CB143:CB206" si="80">IF(V143="","",(IF(AZ143="","",(V143-AZ143)/AZ143)))</f>
        <v>0</v>
      </c>
      <c r="CC143" s="17">
        <f t="shared" ref="CC143:CC206" si="81">IF(W143="","",(IF(BA143="","",(W143-BA143)/BA143)))</f>
        <v>0</v>
      </c>
      <c r="CD143" s="17">
        <f t="shared" ref="CD143:CD206" si="82">IF(X143="","",(IF(BB143="","",(X143-BB143)/BB143)))</f>
        <v>0</v>
      </c>
      <c r="CE143" s="17">
        <f t="shared" ref="CE143:CE206" si="83">IF(Y143="","",(IF(BC143="","",(Y143-BC143)/BC143)))</f>
        <v>0</v>
      </c>
      <c r="CF143" s="17">
        <f t="shared" ref="CF143:CF206" si="84">IF(Z143="","",(IF(BD143="","",(Z143-BD143)/BD143)))</f>
        <v>0</v>
      </c>
      <c r="CG143" s="17">
        <f t="shared" ref="CG143:CG206" si="85">IF(AA143="","",(IF(BE143="","",(AA143-BE143)/BE143)))</f>
        <v>0</v>
      </c>
      <c r="CH143" s="17" t="str">
        <f t="shared" ref="CH143:CH206" si="86">IF(AB143="","",(IF(BF143="","",(AB143-BF143)/BF143)))</f>
        <v/>
      </c>
      <c r="CI143" s="17" t="str">
        <f t="shared" ref="CI143:CI206" si="87">IF(AC143="","",(IF(BG143="","",(AC143-BG143)/BG143)))</f>
        <v/>
      </c>
      <c r="CJ143" s="17" t="str">
        <f t="shared" ref="CJ143:CJ206" si="88">IF(AD143="","",(IF(BH143="","",(AD143-BH143)/BH143)))</f>
        <v/>
      </c>
    </row>
    <row r="144" spans="2:88" ht="15.75" hidden="1" thickBot="1" x14ac:dyDescent="0.3">
      <c r="B144" s="2" t="s">
        <v>293</v>
      </c>
      <c r="C144" s="1" t="s">
        <v>294</v>
      </c>
      <c r="D144" s="3">
        <v>46.54</v>
      </c>
      <c r="E144" s="4">
        <v>16919.060000000001</v>
      </c>
      <c r="F144" s="1">
        <v>0.11</v>
      </c>
      <c r="G144" s="1">
        <v>0.92</v>
      </c>
      <c r="H144" s="1">
        <v>0.92</v>
      </c>
      <c r="I144" s="1">
        <v>1.04</v>
      </c>
      <c r="J144" s="1">
        <v>0.91</v>
      </c>
      <c r="K144" s="1">
        <v>0.8</v>
      </c>
      <c r="L144" s="1">
        <v>18.71</v>
      </c>
      <c r="M144" s="1">
        <v>7.23</v>
      </c>
      <c r="N144" s="1">
        <v>16.96</v>
      </c>
      <c r="O144" s="1">
        <v>9.18</v>
      </c>
      <c r="P144" s="1">
        <v>10.79</v>
      </c>
      <c r="Q144" s="1">
        <v>9.18</v>
      </c>
      <c r="R144" s="1">
        <v>10.41</v>
      </c>
      <c r="S144" s="1">
        <v>10.33</v>
      </c>
      <c r="T144" s="1">
        <v>1.67</v>
      </c>
      <c r="U144" s="1"/>
      <c r="V144" s="1">
        <v>39.880000000000003</v>
      </c>
      <c r="W144" s="1"/>
      <c r="X144" s="1">
        <v>0.95</v>
      </c>
      <c r="Y144" s="1">
        <v>0.93</v>
      </c>
      <c r="Z144" s="1">
        <v>1</v>
      </c>
      <c r="AA144" s="1">
        <v>1.1599999999999999</v>
      </c>
      <c r="AB144" s="1">
        <v>8.4700000000000006</v>
      </c>
      <c r="AC144" s="1">
        <v>8.69</v>
      </c>
      <c r="AD144" s="1">
        <v>10.26</v>
      </c>
      <c r="AF144" s="2" t="s">
        <v>293</v>
      </c>
      <c r="AG144" s="1" t="s">
        <v>294</v>
      </c>
      <c r="AH144" s="3">
        <v>46.54</v>
      </c>
      <c r="AI144" s="4">
        <v>16919.05</v>
      </c>
      <c r="AJ144" s="1">
        <v>0.11</v>
      </c>
      <c r="AK144" s="1">
        <v>0.91</v>
      </c>
      <c r="AL144" s="1">
        <v>0.92</v>
      </c>
      <c r="AM144" s="1">
        <v>1.04</v>
      </c>
      <c r="AN144" s="1">
        <v>0.91</v>
      </c>
      <c r="AO144" s="1">
        <v>0.79</v>
      </c>
      <c r="AP144" s="1">
        <v>17.600000000000001</v>
      </c>
      <c r="AQ144" s="1">
        <v>7.2</v>
      </c>
      <c r="AR144" s="1">
        <v>18.23</v>
      </c>
      <c r="AS144" s="1">
        <v>9.09</v>
      </c>
      <c r="AU144" s="1">
        <v>9.18</v>
      </c>
      <c r="AV144" s="1">
        <v>10.41</v>
      </c>
      <c r="AW144" s="1">
        <v>10.33</v>
      </c>
      <c r="AX144" s="1">
        <v>1.67</v>
      </c>
      <c r="AY144" s="1"/>
      <c r="AZ144" s="1">
        <v>39.880000000000003</v>
      </c>
      <c r="BA144" s="1"/>
      <c r="BB144" s="1">
        <v>0.95</v>
      </c>
      <c r="BC144" s="1">
        <v>0.93</v>
      </c>
      <c r="BD144" s="1">
        <v>1</v>
      </c>
      <c r="BE144" s="1">
        <v>1.06</v>
      </c>
      <c r="BF144" s="1"/>
      <c r="BG144" s="1"/>
      <c r="BH144" s="1"/>
      <c r="BJ144" s="17">
        <f t="shared" si="63"/>
        <v>0</v>
      </c>
      <c r="BK144" s="17">
        <f t="shared" si="64"/>
        <v>5.9104973400027002E-7</v>
      </c>
      <c r="BL144" s="17">
        <f t="shared" si="65"/>
        <v>0</v>
      </c>
      <c r="BM144" s="17">
        <f t="shared" si="66"/>
        <v>1.0989010989010999E-2</v>
      </c>
      <c r="BN144" s="17">
        <f t="shared" si="67"/>
        <v>0</v>
      </c>
      <c r="BO144" s="17">
        <f t="shared" si="68"/>
        <v>0</v>
      </c>
      <c r="BP144" s="17">
        <f t="shared" si="69"/>
        <v>0</v>
      </c>
      <c r="BQ144" s="17">
        <f t="shared" si="70"/>
        <v>1.2658227848101276E-2</v>
      </c>
      <c r="BR144" s="17">
        <f t="shared" si="71"/>
        <v>6.3068181818181787E-2</v>
      </c>
      <c r="BS144" s="17">
        <f t="shared" si="72"/>
        <v>4.1666666666667013E-3</v>
      </c>
      <c r="BT144" s="17">
        <f t="shared" si="73"/>
        <v>-6.9665386725178247E-2</v>
      </c>
      <c r="BU144" s="17">
        <f t="shared" si="74"/>
        <v>9.9009900990098855E-3</v>
      </c>
      <c r="BV144" s="17"/>
      <c r="BW144" s="17">
        <f t="shared" si="75"/>
        <v>0</v>
      </c>
      <c r="BX144" s="17">
        <f t="shared" si="76"/>
        <v>0</v>
      </c>
      <c r="BY144" s="17">
        <f t="shared" si="77"/>
        <v>0</v>
      </c>
      <c r="BZ144" s="17">
        <f t="shared" si="78"/>
        <v>0</v>
      </c>
      <c r="CA144" s="17" t="str">
        <f t="shared" si="79"/>
        <v/>
      </c>
      <c r="CB144" s="17">
        <f t="shared" si="80"/>
        <v>0</v>
      </c>
      <c r="CC144" s="17" t="str">
        <f t="shared" si="81"/>
        <v/>
      </c>
      <c r="CD144" s="17">
        <f t="shared" si="82"/>
        <v>0</v>
      </c>
      <c r="CE144" s="17">
        <f t="shared" si="83"/>
        <v>0</v>
      </c>
      <c r="CF144" s="17">
        <f t="shared" si="84"/>
        <v>0</v>
      </c>
      <c r="CG144" s="17">
        <f t="shared" si="85"/>
        <v>9.4339622641509302E-2</v>
      </c>
      <c r="CH144" s="17" t="str">
        <f t="shared" si="86"/>
        <v/>
      </c>
      <c r="CI144" s="17" t="str">
        <f t="shared" si="87"/>
        <v/>
      </c>
      <c r="CJ144" s="17" t="str">
        <f t="shared" si="88"/>
        <v/>
      </c>
    </row>
    <row r="145" spans="2:88" ht="15.75" hidden="1" thickBot="1" x14ac:dyDescent="0.3">
      <c r="B145" s="6" t="s">
        <v>295</v>
      </c>
      <c r="C145" s="5" t="s">
        <v>296</v>
      </c>
      <c r="D145" s="7">
        <v>160.77000000000001</v>
      </c>
      <c r="E145" s="8">
        <v>111815.54</v>
      </c>
      <c r="F145" s="5">
        <v>0.02</v>
      </c>
      <c r="G145" s="5">
        <v>1.34</v>
      </c>
      <c r="H145" s="5">
        <v>1.83</v>
      </c>
      <c r="I145" s="5">
        <v>2.4700000000000002</v>
      </c>
      <c r="J145" s="5">
        <v>2.38</v>
      </c>
      <c r="K145" s="5">
        <v>1.33</v>
      </c>
      <c r="L145" s="5">
        <v>50.14</v>
      </c>
      <c r="M145" s="5">
        <v>19.899999999999999</v>
      </c>
      <c r="N145" s="5">
        <v>97.27</v>
      </c>
      <c r="O145" s="5">
        <v>49.32</v>
      </c>
      <c r="P145" s="5">
        <v>39.700000000000003</v>
      </c>
      <c r="Q145" s="5">
        <v>39.700000000000003</v>
      </c>
      <c r="R145" s="5">
        <v>31.71</v>
      </c>
      <c r="S145" s="5">
        <v>27.45</v>
      </c>
      <c r="T145" s="5"/>
      <c r="U145" s="5">
        <v>34.5</v>
      </c>
      <c r="V145" s="5">
        <v>41.86</v>
      </c>
      <c r="W145" s="5">
        <v>34.85</v>
      </c>
      <c r="X145" s="5">
        <v>6.04</v>
      </c>
      <c r="Y145" s="5">
        <v>6.52</v>
      </c>
      <c r="Z145" s="5">
        <v>4.82</v>
      </c>
      <c r="AA145" s="5">
        <v>7.76</v>
      </c>
      <c r="AB145" s="5">
        <v>32.83</v>
      </c>
      <c r="AC145" s="5">
        <v>32.24</v>
      </c>
      <c r="AD145" s="5">
        <v>25.9</v>
      </c>
      <c r="AF145" s="6" t="s">
        <v>295</v>
      </c>
      <c r="AG145" s="5" t="s">
        <v>296</v>
      </c>
      <c r="AH145" s="7">
        <v>160.77000000000001</v>
      </c>
      <c r="AI145" s="8">
        <v>111815.54</v>
      </c>
      <c r="AJ145" s="5">
        <v>0.02</v>
      </c>
      <c r="AK145" s="5">
        <v>1.42</v>
      </c>
      <c r="AL145" s="5">
        <v>1.82</v>
      </c>
      <c r="AM145" s="5">
        <v>2.4700000000000002</v>
      </c>
      <c r="AN145" s="5">
        <v>2.38</v>
      </c>
      <c r="AO145" s="5">
        <v>1.4</v>
      </c>
      <c r="AP145" s="5">
        <v>47.6</v>
      </c>
      <c r="AQ145" s="5">
        <v>19.82</v>
      </c>
      <c r="AR145" s="5">
        <v>97.18</v>
      </c>
      <c r="AS145" s="5">
        <v>46.81</v>
      </c>
      <c r="AU145" s="5">
        <v>39.71</v>
      </c>
      <c r="AV145" s="5">
        <v>31.71</v>
      </c>
      <c r="AW145" s="5">
        <v>27.45</v>
      </c>
      <c r="AX145" s="5"/>
      <c r="AY145" s="5">
        <v>34.5</v>
      </c>
      <c r="AZ145" s="5">
        <v>41.86</v>
      </c>
      <c r="BA145" s="5">
        <v>34.85</v>
      </c>
      <c r="BB145" s="5">
        <v>6.04</v>
      </c>
      <c r="BC145" s="5">
        <v>5.86</v>
      </c>
      <c r="BD145" s="5">
        <v>4.82</v>
      </c>
      <c r="BE145" s="5">
        <v>6.97</v>
      </c>
      <c r="BF145" s="5"/>
      <c r="BG145" s="5"/>
      <c r="BH145" s="5"/>
      <c r="BJ145" s="17">
        <f t="shared" si="63"/>
        <v>0</v>
      </c>
      <c r="BK145" s="17">
        <f t="shared" si="64"/>
        <v>0</v>
      </c>
      <c r="BL145" s="17">
        <f t="shared" si="65"/>
        <v>0</v>
      </c>
      <c r="BM145" s="17">
        <f t="shared" si="66"/>
        <v>-5.6338028169013982E-2</v>
      </c>
      <c r="BN145" s="17">
        <f t="shared" si="67"/>
        <v>5.4945054945054993E-3</v>
      </c>
      <c r="BO145" s="17">
        <f t="shared" si="68"/>
        <v>0</v>
      </c>
      <c r="BP145" s="17">
        <f t="shared" si="69"/>
        <v>0</v>
      </c>
      <c r="BQ145" s="17">
        <f t="shared" si="70"/>
        <v>-4.9999999999999892E-2</v>
      </c>
      <c r="BR145" s="17">
        <f t="shared" si="71"/>
        <v>5.336134453781511E-2</v>
      </c>
      <c r="BS145" s="17">
        <f t="shared" si="72"/>
        <v>4.0363269424822552E-3</v>
      </c>
      <c r="BT145" s="17">
        <f t="shared" si="73"/>
        <v>9.261164848733195E-4</v>
      </c>
      <c r="BU145" s="17">
        <f t="shared" si="74"/>
        <v>5.3621021149327021E-2</v>
      </c>
      <c r="BV145" s="17"/>
      <c r="BW145" s="17">
        <f t="shared" si="75"/>
        <v>-2.5182573659022941E-4</v>
      </c>
      <c r="BX145" s="17">
        <f t="shared" si="76"/>
        <v>0</v>
      </c>
      <c r="BY145" s="17">
        <f t="shared" si="77"/>
        <v>0</v>
      </c>
      <c r="BZ145" s="17" t="str">
        <f t="shared" si="78"/>
        <v/>
      </c>
      <c r="CA145" s="17">
        <f t="shared" si="79"/>
        <v>0</v>
      </c>
      <c r="CB145" s="17">
        <f t="shared" si="80"/>
        <v>0</v>
      </c>
      <c r="CC145" s="17">
        <f t="shared" si="81"/>
        <v>0</v>
      </c>
      <c r="CD145" s="17">
        <f t="shared" si="82"/>
        <v>0</v>
      </c>
      <c r="CE145" s="17">
        <f t="shared" si="83"/>
        <v>0.11262798634812274</v>
      </c>
      <c r="CF145" s="17">
        <f t="shared" si="84"/>
        <v>0</v>
      </c>
      <c r="CG145" s="17">
        <f t="shared" si="85"/>
        <v>0.11334289813486371</v>
      </c>
      <c r="CH145" s="17" t="str">
        <f t="shared" si="86"/>
        <v/>
      </c>
      <c r="CI145" s="17" t="str">
        <f t="shared" si="87"/>
        <v/>
      </c>
      <c r="CJ145" s="17" t="str">
        <f t="shared" si="88"/>
        <v/>
      </c>
    </row>
    <row r="146" spans="2:88" ht="15.75" hidden="1" thickBot="1" x14ac:dyDescent="0.3">
      <c r="B146" s="2" t="s">
        <v>297</v>
      </c>
      <c r="C146" s="1" t="s">
        <v>298</v>
      </c>
      <c r="D146" s="3">
        <v>105.5</v>
      </c>
      <c r="E146" s="4">
        <v>188423</v>
      </c>
      <c r="F146" s="1">
        <v>0.06</v>
      </c>
      <c r="G146" s="1">
        <v>0.7</v>
      </c>
      <c r="H146" s="1">
        <v>0.66</v>
      </c>
      <c r="I146" s="1">
        <v>1.47</v>
      </c>
      <c r="J146" s="1">
        <v>1.38</v>
      </c>
      <c r="K146" s="1">
        <v>0.66</v>
      </c>
      <c r="L146" s="1">
        <v>25.86</v>
      </c>
      <c r="M146" s="1">
        <v>13.12</v>
      </c>
      <c r="N146" s="1">
        <v>36.909999999999997</v>
      </c>
      <c r="O146" s="1">
        <v>17.82</v>
      </c>
      <c r="P146" s="1">
        <v>18.38</v>
      </c>
      <c r="Q146" s="1">
        <v>16.850000000000001</v>
      </c>
      <c r="R146" s="1">
        <v>37.380000000000003</v>
      </c>
      <c r="S146" s="1">
        <v>23.04</v>
      </c>
      <c r="T146" s="1"/>
      <c r="U146" s="1">
        <v>176.87</v>
      </c>
      <c r="V146" s="1"/>
      <c r="W146" s="1">
        <v>28.9</v>
      </c>
      <c r="X146" s="1">
        <v>2.31</v>
      </c>
      <c r="Y146" s="1">
        <v>2.5499999999999998</v>
      </c>
      <c r="Z146" s="1">
        <v>3.39</v>
      </c>
      <c r="AA146" s="1">
        <v>3.1</v>
      </c>
      <c r="AB146" s="1">
        <v>13.91</v>
      </c>
      <c r="AC146" s="1">
        <v>12.76</v>
      </c>
      <c r="AD146" s="1">
        <v>13.99</v>
      </c>
      <c r="AF146" s="2" t="s">
        <v>297</v>
      </c>
      <c r="AG146" s="1" t="s">
        <v>298</v>
      </c>
      <c r="AH146" s="3">
        <v>105.5</v>
      </c>
      <c r="AI146" s="4">
        <v>187895.5</v>
      </c>
      <c r="AJ146" s="1">
        <v>0.06</v>
      </c>
      <c r="AK146" s="1">
        <v>0.61</v>
      </c>
      <c r="AL146" s="1">
        <v>0.66</v>
      </c>
      <c r="AM146" s="1">
        <v>1.47</v>
      </c>
      <c r="AN146" s="1">
        <v>1.38</v>
      </c>
      <c r="AO146" s="1">
        <v>0.56999999999999995</v>
      </c>
      <c r="AP146" s="1">
        <v>25.56</v>
      </c>
      <c r="AQ146" s="1">
        <v>13.03</v>
      </c>
      <c r="AR146" s="1">
        <v>19.05</v>
      </c>
      <c r="AS146" s="1">
        <v>15.42</v>
      </c>
      <c r="AU146" s="1">
        <v>16.86</v>
      </c>
      <c r="AV146" s="1">
        <v>37.380000000000003</v>
      </c>
      <c r="AW146" s="1">
        <v>23.04</v>
      </c>
      <c r="AX146" s="1"/>
      <c r="AY146" s="1">
        <v>176.87</v>
      </c>
      <c r="AZ146" s="1"/>
      <c r="BA146" s="1">
        <v>28.9</v>
      </c>
      <c r="BB146" s="1">
        <v>2.3199999999999998</v>
      </c>
      <c r="BC146" s="1">
        <v>2.56</v>
      </c>
      <c r="BD146" s="1">
        <v>3.39</v>
      </c>
      <c r="BE146" s="1">
        <v>3.07</v>
      </c>
      <c r="BF146" s="1"/>
      <c r="BG146" s="1"/>
      <c r="BH146" s="1"/>
      <c r="BJ146" s="17">
        <f t="shared" si="63"/>
        <v>0</v>
      </c>
      <c r="BK146" s="17">
        <f t="shared" si="64"/>
        <v>2.807411566535654E-3</v>
      </c>
      <c r="BL146" s="17">
        <f t="shared" si="65"/>
        <v>0</v>
      </c>
      <c r="BM146" s="17">
        <f t="shared" si="66"/>
        <v>0.14754098360655732</v>
      </c>
      <c r="BN146" s="17">
        <f t="shared" si="67"/>
        <v>0</v>
      </c>
      <c r="BO146" s="17">
        <f t="shared" si="68"/>
        <v>0</v>
      </c>
      <c r="BP146" s="17">
        <f t="shared" si="69"/>
        <v>0</v>
      </c>
      <c r="BQ146" s="17">
        <f t="shared" si="70"/>
        <v>0.15789473684210542</v>
      </c>
      <c r="BR146" s="17">
        <f t="shared" si="71"/>
        <v>1.1737089201877963E-2</v>
      </c>
      <c r="BS146" s="17">
        <f t="shared" si="72"/>
        <v>6.9071373752877868E-3</v>
      </c>
      <c r="BT146" s="17">
        <f t="shared" si="73"/>
        <v>0.93753280839894992</v>
      </c>
      <c r="BU146" s="17">
        <f t="shared" si="74"/>
        <v>0.15564202334630353</v>
      </c>
      <c r="BV146" s="17"/>
      <c r="BW146" s="17">
        <f t="shared" si="75"/>
        <v>-5.9311981020154271E-4</v>
      </c>
      <c r="BX146" s="17">
        <f t="shared" si="76"/>
        <v>0</v>
      </c>
      <c r="BY146" s="17">
        <f t="shared" si="77"/>
        <v>0</v>
      </c>
      <c r="BZ146" s="17" t="str">
        <f t="shared" si="78"/>
        <v/>
      </c>
      <c r="CA146" s="17">
        <f t="shared" si="79"/>
        <v>0</v>
      </c>
      <c r="CB146" s="17" t="str">
        <f t="shared" si="80"/>
        <v/>
      </c>
      <c r="CC146" s="17">
        <f t="shared" si="81"/>
        <v>0</v>
      </c>
      <c r="CD146" s="17">
        <f t="shared" si="82"/>
        <v>-4.3103448275861149E-3</v>
      </c>
      <c r="CE146" s="17">
        <f t="shared" si="83"/>
        <v>-3.9062500000000902E-3</v>
      </c>
      <c r="CF146" s="17">
        <f t="shared" si="84"/>
        <v>0</v>
      </c>
      <c r="CG146" s="17">
        <f t="shared" si="85"/>
        <v>9.7719869706841198E-3</v>
      </c>
      <c r="CH146" s="17" t="str">
        <f t="shared" si="86"/>
        <v/>
      </c>
      <c r="CI146" s="17" t="str">
        <f t="shared" si="87"/>
        <v/>
      </c>
      <c r="CJ146" s="17" t="str">
        <f t="shared" si="88"/>
        <v/>
      </c>
    </row>
    <row r="147" spans="2:88" ht="15.75" hidden="1" thickBot="1" x14ac:dyDescent="0.3">
      <c r="B147" s="6" t="s">
        <v>299</v>
      </c>
      <c r="C147" s="5" t="s">
        <v>300</v>
      </c>
      <c r="D147" s="7">
        <v>21.67</v>
      </c>
      <c r="E147" s="8">
        <v>11485.1</v>
      </c>
      <c r="F147" s="5">
        <v>0.13</v>
      </c>
      <c r="G147" s="5">
        <v>0.75</v>
      </c>
      <c r="H147" s="5">
        <v>0.75</v>
      </c>
      <c r="I147" s="5">
        <v>0.46</v>
      </c>
      <c r="J147" s="5">
        <v>0.46</v>
      </c>
      <c r="K147" s="5">
        <v>0.75</v>
      </c>
      <c r="L147" s="5">
        <v>37.229999999999997</v>
      </c>
      <c r="M147" s="5">
        <v>6.75</v>
      </c>
      <c r="N147" s="5">
        <v>2.54</v>
      </c>
      <c r="O147" s="5">
        <v>7.52</v>
      </c>
      <c r="P147" s="5">
        <v>21.42</v>
      </c>
      <c r="Q147" s="5">
        <v>7.52</v>
      </c>
      <c r="R147" s="5">
        <v>6.97</v>
      </c>
      <c r="S147" s="5">
        <v>6.29</v>
      </c>
      <c r="T147" s="5"/>
      <c r="U147" s="5">
        <v>3.38</v>
      </c>
      <c r="V147" s="5">
        <v>4.8899999999999997</v>
      </c>
      <c r="W147" s="5">
        <v>8.64</v>
      </c>
      <c r="X147" s="5">
        <v>1.33</v>
      </c>
      <c r="Y147" s="5">
        <v>1.37</v>
      </c>
      <c r="Z147" s="5">
        <v>1.91</v>
      </c>
      <c r="AA147" s="5">
        <v>2.77</v>
      </c>
      <c r="AB147" s="5">
        <v>2.46</v>
      </c>
      <c r="AC147" s="5">
        <v>2.4</v>
      </c>
      <c r="AD147" s="5">
        <v>4.25</v>
      </c>
      <c r="AF147" s="6" t="s">
        <v>299</v>
      </c>
      <c r="AG147" s="5" t="s">
        <v>300</v>
      </c>
      <c r="AH147" s="7">
        <v>21.67</v>
      </c>
      <c r="AI147" s="8">
        <v>11485.1</v>
      </c>
      <c r="AJ147" s="5">
        <v>0.14000000000000001</v>
      </c>
      <c r="AK147" s="5">
        <v>1.06</v>
      </c>
      <c r="AL147" s="5">
        <v>0.72</v>
      </c>
      <c r="AM147" s="5">
        <v>0.46</v>
      </c>
      <c r="AN147" s="5">
        <v>0.46</v>
      </c>
      <c r="AO147" s="5">
        <v>1.06</v>
      </c>
      <c r="AP147" s="5">
        <v>25.79</v>
      </c>
      <c r="AQ147" s="5">
        <v>6.37</v>
      </c>
      <c r="AR147" s="5">
        <v>3.76</v>
      </c>
      <c r="AS147" s="5">
        <v>7.1</v>
      </c>
      <c r="AU147" s="5">
        <v>7.59</v>
      </c>
      <c r="AV147" s="5">
        <v>6.97</v>
      </c>
      <c r="AW147" s="5">
        <v>6.29</v>
      </c>
      <c r="AX147" s="5"/>
      <c r="AY147" s="5">
        <v>3.41</v>
      </c>
      <c r="AZ147" s="5">
        <v>4.93</v>
      </c>
      <c r="BA147" s="5">
        <v>7.5</v>
      </c>
      <c r="BB147" s="5">
        <v>1.35</v>
      </c>
      <c r="BC147" s="5">
        <v>1.38</v>
      </c>
      <c r="BD147" s="5">
        <v>1.93</v>
      </c>
      <c r="BE147" s="5">
        <v>2.78</v>
      </c>
      <c r="BF147" s="5"/>
      <c r="BG147" s="5"/>
      <c r="BH147" s="5"/>
      <c r="BJ147" s="17">
        <f t="shared" si="63"/>
        <v>0</v>
      </c>
      <c r="BK147" s="17">
        <f t="shared" si="64"/>
        <v>0</v>
      </c>
      <c r="BL147" s="17">
        <f t="shared" si="65"/>
        <v>-7.142857142857148E-2</v>
      </c>
      <c r="BM147" s="17">
        <f t="shared" si="66"/>
        <v>-0.29245283018867929</v>
      </c>
      <c r="BN147" s="17">
        <f t="shared" si="67"/>
        <v>4.1666666666666706E-2</v>
      </c>
      <c r="BO147" s="17">
        <f t="shared" si="68"/>
        <v>0</v>
      </c>
      <c r="BP147" s="17">
        <f t="shared" si="69"/>
        <v>0</v>
      </c>
      <c r="BQ147" s="17">
        <f t="shared" si="70"/>
        <v>-0.29245283018867929</v>
      </c>
      <c r="BR147" s="17">
        <f t="shared" si="71"/>
        <v>0.44358278402481577</v>
      </c>
      <c r="BS147" s="17">
        <f t="shared" si="72"/>
        <v>5.9654631083202493E-2</v>
      </c>
      <c r="BT147" s="17">
        <f t="shared" si="73"/>
        <v>-0.32446808510638292</v>
      </c>
      <c r="BU147" s="17">
        <f t="shared" si="74"/>
        <v>5.9154929577464779E-2</v>
      </c>
      <c r="BV147" s="17"/>
      <c r="BW147" s="17">
        <f t="shared" si="75"/>
        <v>-9.2226613965744782E-3</v>
      </c>
      <c r="BX147" s="17">
        <f t="shared" si="76"/>
        <v>0</v>
      </c>
      <c r="BY147" s="17">
        <f t="shared" si="77"/>
        <v>0</v>
      </c>
      <c r="BZ147" s="17" t="str">
        <f t="shared" si="78"/>
        <v/>
      </c>
      <c r="CA147" s="17">
        <f t="shared" si="79"/>
        <v>-8.7976539589443535E-3</v>
      </c>
      <c r="CB147" s="17">
        <f t="shared" si="80"/>
        <v>-8.1135902636916904E-3</v>
      </c>
      <c r="CC147" s="17">
        <f t="shared" si="81"/>
        <v>0.15200000000000008</v>
      </c>
      <c r="CD147" s="17">
        <f t="shared" si="82"/>
        <v>-1.4814814814814828E-2</v>
      </c>
      <c r="CE147" s="17">
        <f t="shared" si="83"/>
        <v>-7.2463768115940486E-3</v>
      </c>
      <c r="CF147" s="17">
        <f t="shared" si="84"/>
        <v>-1.0362694300518144E-2</v>
      </c>
      <c r="CG147" s="17">
        <f t="shared" si="85"/>
        <v>-3.5971223021581968E-3</v>
      </c>
      <c r="CH147" s="17" t="str">
        <f t="shared" si="86"/>
        <v/>
      </c>
      <c r="CI147" s="17" t="str">
        <f t="shared" si="87"/>
        <v/>
      </c>
      <c r="CJ147" s="17" t="str">
        <f t="shared" si="88"/>
        <v/>
      </c>
    </row>
    <row r="148" spans="2:88" ht="15.75" hidden="1" thickBot="1" x14ac:dyDescent="0.3">
      <c r="B148" s="2" t="s">
        <v>301</v>
      </c>
      <c r="C148" s="1" t="s">
        <v>302</v>
      </c>
      <c r="D148" s="3">
        <v>23.99</v>
      </c>
      <c r="E148" s="4">
        <v>12547.71</v>
      </c>
      <c r="F148" s="1">
        <v>0.11</v>
      </c>
      <c r="G148" s="1"/>
      <c r="H148" s="1"/>
      <c r="I148" s="1"/>
      <c r="J148" s="1"/>
      <c r="K148" s="1"/>
      <c r="L148" s="1">
        <v>31.32</v>
      </c>
      <c r="M148" s="1">
        <v>5</v>
      </c>
      <c r="N148" s="1">
        <v>16.05</v>
      </c>
      <c r="O148" s="1">
        <v>9.23</v>
      </c>
      <c r="P148" s="1">
        <v>11.73</v>
      </c>
      <c r="Q148" s="1">
        <v>9.23</v>
      </c>
      <c r="R148" s="1">
        <v>10.81</v>
      </c>
      <c r="S148" s="1">
        <v>13.27</v>
      </c>
      <c r="T148" s="1"/>
      <c r="U148" s="1">
        <v>6.6</v>
      </c>
      <c r="V148" s="1">
        <v>6.48</v>
      </c>
      <c r="W148" s="1">
        <v>8.69</v>
      </c>
      <c r="X148" s="1">
        <v>1.05</v>
      </c>
      <c r="Y148" s="1">
        <v>1.05</v>
      </c>
      <c r="Z148" s="1">
        <v>1.36</v>
      </c>
      <c r="AA148" s="1">
        <v>2.0699999999999998</v>
      </c>
      <c r="AB148" s="1">
        <v>5.78</v>
      </c>
      <c r="AC148" s="1">
        <v>6.35</v>
      </c>
      <c r="AD148" s="1">
        <v>7.8</v>
      </c>
      <c r="AF148" s="2" t="s">
        <v>301</v>
      </c>
      <c r="AG148" s="1" t="s">
        <v>302</v>
      </c>
      <c r="AH148" s="3">
        <v>23.99</v>
      </c>
      <c r="AI148" s="4">
        <v>12547.71</v>
      </c>
      <c r="AJ148" s="1">
        <v>0.11</v>
      </c>
      <c r="AK148" s="1"/>
      <c r="AL148" s="1"/>
      <c r="AM148" s="1"/>
      <c r="AN148" s="1"/>
      <c r="AO148" s="1"/>
      <c r="AP148" s="1">
        <v>29.09</v>
      </c>
      <c r="AQ148" s="1">
        <v>4.8899999999999997</v>
      </c>
      <c r="AR148" s="1">
        <v>18.190000000000001</v>
      </c>
      <c r="AS148" s="1">
        <v>9.2899999999999991</v>
      </c>
      <c r="AU148" s="1">
        <v>9.26</v>
      </c>
      <c r="AV148" s="1">
        <v>10.81</v>
      </c>
      <c r="AW148" s="1">
        <v>13.27</v>
      </c>
      <c r="AX148" s="1"/>
      <c r="AY148" s="1">
        <v>10.17</v>
      </c>
      <c r="AZ148" s="1">
        <v>11.59</v>
      </c>
      <c r="BA148" s="1">
        <v>15.44</v>
      </c>
      <c r="BB148" s="1">
        <v>1.05</v>
      </c>
      <c r="BC148" s="1">
        <v>1.06</v>
      </c>
      <c r="BD148" s="1">
        <v>1.36</v>
      </c>
      <c r="BE148" s="1">
        <v>2.08</v>
      </c>
      <c r="BF148" s="1"/>
      <c r="BG148" s="1"/>
      <c r="BH148" s="1"/>
      <c r="BJ148" s="17">
        <f t="shared" si="63"/>
        <v>0</v>
      </c>
      <c r="BK148" s="17">
        <f t="shared" si="64"/>
        <v>0</v>
      </c>
      <c r="BL148" s="17">
        <f t="shared" si="65"/>
        <v>0</v>
      </c>
      <c r="BM148" s="17" t="str">
        <f t="shared" si="66"/>
        <v/>
      </c>
      <c r="BN148" s="17" t="str">
        <f t="shared" si="67"/>
        <v/>
      </c>
      <c r="BO148" s="17" t="str">
        <f t="shared" si="68"/>
        <v/>
      </c>
      <c r="BP148" s="17" t="str">
        <f t="shared" si="69"/>
        <v/>
      </c>
      <c r="BQ148" s="17" t="str">
        <f t="shared" si="70"/>
        <v/>
      </c>
      <c r="BR148" s="17">
        <f t="shared" si="71"/>
        <v>7.6658645582674476E-2</v>
      </c>
      <c r="BS148" s="17">
        <f t="shared" si="72"/>
        <v>2.2494887525562439E-2</v>
      </c>
      <c r="BT148" s="17">
        <f t="shared" si="73"/>
        <v>-0.11764705882352944</v>
      </c>
      <c r="BU148" s="17">
        <f t="shared" si="74"/>
        <v>-6.4585575888050301E-3</v>
      </c>
      <c r="BV148" s="17"/>
      <c r="BW148" s="17">
        <f t="shared" si="75"/>
        <v>-3.2397408207342723E-3</v>
      </c>
      <c r="BX148" s="17">
        <f t="shared" si="76"/>
        <v>0</v>
      </c>
      <c r="BY148" s="17">
        <f t="shared" si="77"/>
        <v>0</v>
      </c>
      <c r="BZ148" s="17" t="str">
        <f t="shared" si="78"/>
        <v/>
      </c>
      <c r="CA148" s="17">
        <f t="shared" si="79"/>
        <v>-0.35103244837758113</v>
      </c>
      <c r="CB148" s="17">
        <f t="shared" si="80"/>
        <v>-0.44089732528041409</v>
      </c>
      <c r="CC148" s="17">
        <f t="shared" si="81"/>
        <v>-0.43717616580310881</v>
      </c>
      <c r="CD148" s="17">
        <f t="shared" si="82"/>
        <v>0</v>
      </c>
      <c r="CE148" s="17">
        <f t="shared" si="83"/>
        <v>-9.4339622641509517E-3</v>
      </c>
      <c r="CF148" s="17">
        <f t="shared" si="84"/>
        <v>0</v>
      </c>
      <c r="CG148" s="17">
        <f t="shared" si="85"/>
        <v>-4.807692307692419E-3</v>
      </c>
      <c r="CH148" s="17" t="str">
        <f t="shared" si="86"/>
        <v/>
      </c>
      <c r="CI148" s="17" t="str">
        <f t="shared" si="87"/>
        <v/>
      </c>
      <c r="CJ148" s="17" t="str">
        <f t="shared" si="88"/>
        <v/>
      </c>
    </row>
    <row r="149" spans="2:88" ht="15.75" hidden="1" thickBot="1" x14ac:dyDescent="0.3">
      <c r="B149" s="6" t="s">
        <v>303</v>
      </c>
      <c r="C149" s="5" t="s">
        <v>304</v>
      </c>
      <c r="D149" s="7">
        <v>145.91999999999999</v>
      </c>
      <c r="E149" s="8">
        <v>30482.83</v>
      </c>
      <c r="F149" s="5">
        <v>0.02</v>
      </c>
      <c r="G149" s="5">
        <v>8.92</v>
      </c>
      <c r="H149" s="5">
        <v>8.92</v>
      </c>
      <c r="I149" s="5">
        <v>11.61</v>
      </c>
      <c r="J149" s="5">
        <v>8.06</v>
      </c>
      <c r="K149" s="5">
        <v>6.19</v>
      </c>
      <c r="L149" s="5">
        <v>227.09</v>
      </c>
      <c r="M149" s="5">
        <v>31.35</v>
      </c>
      <c r="N149" s="5">
        <v>15.71</v>
      </c>
      <c r="O149" s="5">
        <v>62.09</v>
      </c>
      <c r="P149" s="5">
        <v>95.79</v>
      </c>
      <c r="Q149" s="5">
        <v>62.09</v>
      </c>
      <c r="R149" s="5">
        <v>121.1</v>
      </c>
      <c r="S149" s="5">
        <v>80.84</v>
      </c>
      <c r="T149" s="5">
        <v>9.89</v>
      </c>
      <c r="U149" s="5">
        <v>19.23</v>
      </c>
      <c r="V149" s="5">
        <v>20.27</v>
      </c>
      <c r="W149" s="5">
        <v>18.05</v>
      </c>
      <c r="X149" s="5">
        <v>9.5500000000000007</v>
      </c>
      <c r="Y149" s="5">
        <v>9.35</v>
      </c>
      <c r="Z149" s="5">
        <v>7.92</v>
      </c>
      <c r="AA149" s="5">
        <v>12.69</v>
      </c>
      <c r="AB149" s="5">
        <v>12.32</v>
      </c>
      <c r="AC149" s="5">
        <v>17.27</v>
      </c>
      <c r="AD149" s="5">
        <v>16.239999999999998</v>
      </c>
      <c r="AF149" s="6" t="s">
        <v>303</v>
      </c>
      <c r="AG149" s="5" t="s">
        <v>304</v>
      </c>
      <c r="AH149" s="7">
        <v>145.91999999999999</v>
      </c>
      <c r="AI149" s="8">
        <v>30482.799999999999</v>
      </c>
      <c r="AJ149" s="5">
        <v>0.02</v>
      </c>
      <c r="AK149" s="5">
        <v>8.39</v>
      </c>
      <c r="AL149" s="5">
        <v>8.92</v>
      </c>
      <c r="AM149" s="5">
        <v>11.61</v>
      </c>
      <c r="AN149" s="5">
        <v>8.06</v>
      </c>
      <c r="AO149" s="5">
        <v>5.82</v>
      </c>
      <c r="AP149" s="5">
        <v>215.83</v>
      </c>
      <c r="AQ149" s="5">
        <v>26.06</v>
      </c>
      <c r="AR149" s="5">
        <v>17.05</v>
      </c>
      <c r="AS149" s="5">
        <v>58.4</v>
      </c>
      <c r="AU149" s="5">
        <v>62.08</v>
      </c>
      <c r="AV149" s="5">
        <v>121.1</v>
      </c>
      <c r="AW149" s="5">
        <v>80.84</v>
      </c>
      <c r="AX149" s="5">
        <v>10.91</v>
      </c>
      <c r="AY149" s="5">
        <v>185.16</v>
      </c>
      <c r="AZ149" s="5"/>
      <c r="BA149" s="5"/>
      <c r="BB149" s="5">
        <v>10.39</v>
      </c>
      <c r="BC149" s="5">
        <v>9.6300000000000008</v>
      </c>
      <c r="BD149" s="5">
        <v>8.1199999999999992</v>
      </c>
      <c r="BE149" s="5">
        <v>13.05</v>
      </c>
      <c r="BF149" s="5"/>
      <c r="BG149" s="5"/>
      <c r="BH149" s="5"/>
      <c r="BJ149" s="17">
        <f t="shared" si="63"/>
        <v>0</v>
      </c>
      <c r="BK149" s="17">
        <f t="shared" si="64"/>
        <v>9.841615600428382E-7</v>
      </c>
      <c r="BL149" s="17">
        <f t="shared" si="65"/>
        <v>0</v>
      </c>
      <c r="BM149" s="17">
        <f t="shared" si="66"/>
        <v>6.3170441001191818E-2</v>
      </c>
      <c r="BN149" s="17">
        <f t="shared" si="67"/>
        <v>0</v>
      </c>
      <c r="BO149" s="17">
        <f t="shared" si="68"/>
        <v>0</v>
      </c>
      <c r="BP149" s="17">
        <f t="shared" si="69"/>
        <v>0</v>
      </c>
      <c r="BQ149" s="17">
        <f t="shared" si="70"/>
        <v>6.3573883161512038E-2</v>
      </c>
      <c r="BR149" s="17">
        <f t="shared" si="71"/>
        <v>5.2170689894824589E-2</v>
      </c>
      <c r="BS149" s="17">
        <f t="shared" si="72"/>
        <v>0.20299309286262482</v>
      </c>
      <c r="BT149" s="17">
        <f t="shared" si="73"/>
        <v>-7.8592375366568906E-2</v>
      </c>
      <c r="BU149" s="17">
        <f t="shared" si="74"/>
        <v>6.3184931506849396E-2</v>
      </c>
      <c r="BV149" s="17"/>
      <c r="BW149" s="17">
        <f t="shared" si="75"/>
        <v>1.6108247422688655E-4</v>
      </c>
      <c r="BX149" s="17">
        <f t="shared" si="76"/>
        <v>0</v>
      </c>
      <c r="BY149" s="17">
        <f t="shared" si="77"/>
        <v>0</v>
      </c>
      <c r="BZ149" s="17">
        <f t="shared" si="78"/>
        <v>-9.3492208982584743E-2</v>
      </c>
      <c r="CA149" s="17">
        <f t="shared" si="79"/>
        <v>-0.8961438755670772</v>
      </c>
      <c r="CB149" s="17" t="str">
        <f t="shared" si="80"/>
        <v/>
      </c>
      <c r="CC149" s="17" t="str">
        <f t="shared" si="81"/>
        <v/>
      </c>
      <c r="CD149" s="17">
        <f t="shared" si="82"/>
        <v>-8.084696823869103E-2</v>
      </c>
      <c r="CE149" s="17">
        <f t="shared" si="83"/>
        <v>-2.9075804776739472E-2</v>
      </c>
      <c r="CF149" s="17">
        <f t="shared" si="84"/>
        <v>-2.4630541871921097E-2</v>
      </c>
      <c r="CG149" s="17">
        <f t="shared" si="85"/>
        <v>-2.7586206896551814E-2</v>
      </c>
      <c r="CH149" s="17" t="str">
        <f t="shared" si="86"/>
        <v/>
      </c>
      <c r="CI149" s="17" t="str">
        <f t="shared" si="87"/>
        <v/>
      </c>
      <c r="CJ149" s="17" t="str">
        <f t="shared" si="88"/>
        <v/>
      </c>
    </row>
    <row r="150" spans="2:88" ht="15.75" hidden="1" thickBot="1" x14ac:dyDescent="0.3">
      <c r="B150" s="2" t="s">
        <v>305</v>
      </c>
      <c r="C150" s="1" t="s">
        <v>306</v>
      </c>
      <c r="D150" s="3">
        <v>77.39</v>
      </c>
      <c r="E150" s="4">
        <v>18320.3</v>
      </c>
      <c r="F150" s="1">
        <v>0.04</v>
      </c>
      <c r="G150" s="1">
        <v>0.85</v>
      </c>
      <c r="H150" s="1">
        <v>0.85</v>
      </c>
      <c r="I150" s="1">
        <v>1.94</v>
      </c>
      <c r="J150" s="1">
        <v>1.94</v>
      </c>
      <c r="K150" s="1">
        <v>0.85</v>
      </c>
      <c r="L150" s="1">
        <v>68.72</v>
      </c>
      <c r="M150" s="1">
        <v>11.18</v>
      </c>
      <c r="N150" s="1">
        <v>19.22</v>
      </c>
      <c r="O150" s="1">
        <v>22.24</v>
      </c>
      <c r="P150" s="1"/>
      <c r="Q150" s="1">
        <v>22.24</v>
      </c>
      <c r="R150" s="1">
        <v>16.21</v>
      </c>
      <c r="S150" s="1">
        <v>14.4</v>
      </c>
      <c r="T150" s="1">
        <v>15.69</v>
      </c>
      <c r="U150" s="1">
        <v>7.68</v>
      </c>
      <c r="V150" s="1">
        <v>22.01</v>
      </c>
      <c r="W150" s="1">
        <v>27.4</v>
      </c>
      <c r="X150" s="1">
        <v>0.73</v>
      </c>
      <c r="Y150" s="1">
        <v>0.78</v>
      </c>
      <c r="Z150" s="1">
        <v>1.1399999999999999</v>
      </c>
      <c r="AA150" s="1">
        <v>1.1399999999999999</v>
      </c>
      <c r="AB150" s="1">
        <v>15.22</v>
      </c>
      <c r="AC150" s="1">
        <v>12.42</v>
      </c>
      <c r="AD150" s="1"/>
      <c r="AF150" s="2" t="s">
        <v>305</v>
      </c>
      <c r="AG150" s="1" t="s">
        <v>306</v>
      </c>
      <c r="AH150" s="3">
        <v>77.39</v>
      </c>
      <c r="AI150" s="4">
        <v>18320.27</v>
      </c>
      <c r="AJ150" s="1">
        <v>0.06</v>
      </c>
      <c r="AK150" s="1">
        <v>1.64</v>
      </c>
      <c r="AL150" s="1">
        <v>0.85</v>
      </c>
      <c r="AM150" s="1">
        <v>1.94</v>
      </c>
      <c r="AN150" s="1">
        <v>1.94</v>
      </c>
      <c r="AO150" s="1">
        <v>1.64</v>
      </c>
      <c r="AP150" s="1">
        <v>81.400000000000006</v>
      </c>
      <c r="AQ150" s="1">
        <v>11.35</v>
      </c>
      <c r="AR150" s="1">
        <v>8.64</v>
      </c>
      <c r="AS150" s="1">
        <v>17.399999999999999</v>
      </c>
      <c r="AU150" s="1">
        <v>22.29</v>
      </c>
      <c r="AV150" s="1">
        <v>16.21</v>
      </c>
      <c r="AW150" s="1">
        <v>14.4</v>
      </c>
      <c r="AX150" s="1">
        <v>15.69</v>
      </c>
      <c r="AY150" s="1">
        <v>7.67</v>
      </c>
      <c r="AZ150" s="1">
        <v>22.06</v>
      </c>
      <c r="BA150" s="1">
        <v>27.29</v>
      </c>
      <c r="BB150" s="1">
        <v>0.73</v>
      </c>
      <c r="BC150" s="1">
        <v>0.78</v>
      </c>
      <c r="BD150" s="1">
        <v>1.1299999999999999</v>
      </c>
      <c r="BE150" s="1">
        <v>1.1399999999999999</v>
      </c>
      <c r="BF150" s="1"/>
      <c r="BG150" s="1"/>
      <c r="BH150" s="1"/>
      <c r="BJ150" s="17">
        <f t="shared" si="63"/>
        <v>0</v>
      </c>
      <c r="BK150" s="17">
        <f t="shared" si="64"/>
        <v>1.637530451179805E-6</v>
      </c>
      <c r="BL150" s="17">
        <f t="shared" si="65"/>
        <v>-0.33333333333333331</v>
      </c>
      <c r="BM150" s="17">
        <f t="shared" si="66"/>
        <v>-0.48170731707317072</v>
      </c>
      <c r="BN150" s="17">
        <f t="shared" si="67"/>
        <v>0</v>
      </c>
      <c r="BO150" s="17">
        <f t="shared" si="68"/>
        <v>0</v>
      </c>
      <c r="BP150" s="17">
        <f t="shared" si="69"/>
        <v>0</v>
      </c>
      <c r="BQ150" s="17">
        <f t="shared" si="70"/>
        <v>-0.48170731707317072</v>
      </c>
      <c r="BR150" s="17">
        <f t="shared" si="71"/>
        <v>-0.15577395577395584</v>
      </c>
      <c r="BS150" s="17">
        <f t="shared" si="72"/>
        <v>-1.4977973568281932E-2</v>
      </c>
      <c r="BT150" s="17">
        <f t="shared" si="73"/>
        <v>1.2245370370370368</v>
      </c>
      <c r="BU150" s="17">
        <f t="shared" si="74"/>
        <v>0.27816091954022992</v>
      </c>
      <c r="BV150" s="17"/>
      <c r="BW150" s="17">
        <f t="shared" si="75"/>
        <v>-2.2431583669807408E-3</v>
      </c>
      <c r="BX150" s="17">
        <f t="shared" si="76"/>
        <v>0</v>
      </c>
      <c r="BY150" s="17">
        <f t="shared" si="77"/>
        <v>0</v>
      </c>
      <c r="BZ150" s="17">
        <f t="shared" si="78"/>
        <v>0</v>
      </c>
      <c r="CA150" s="17">
        <f t="shared" si="79"/>
        <v>1.3037809647978862E-3</v>
      </c>
      <c r="CB150" s="17">
        <f t="shared" si="80"/>
        <v>-2.2665457842247125E-3</v>
      </c>
      <c r="CC150" s="17">
        <f t="shared" si="81"/>
        <v>4.0307805056797154E-3</v>
      </c>
      <c r="CD150" s="17">
        <f t="shared" si="82"/>
        <v>0</v>
      </c>
      <c r="CE150" s="17">
        <f t="shared" si="83"/>
        <v>0</v>
      </c>
      <c r="CF150" s="17">
        <f t="shared" si="84"/>
        <v>8.8495575221239024E-3</v>
      </c>
      <c r="CG150" s="17">
        <f t="shared" si="85"/>
        <v>0</v>
      </c>
      <c r="CH150" s="17" t="str">
        <f t="shared" si="86"/>
        <v/>
      </c>
      <c r="CI150" s="17" t="str">
        <f t="shared" si="87"/>
        <v/>
      </c>
      <c r="CJ150" s="17" t="str">
        <f t="shared" si="88"/>
        <v/>
      </c>
    </row>
    <row r="151" spans="2:88" ht="15.75" hidden="1" thickBot="1" x14ac:dyDescent="0.3">
      <c r="B151" s="6" t="s">
        <v>307</v>
      </c>
      <c r="C151" s="5" t="s">
        <v>308</v>
      </c>
      <c r="D151" s="7">
        <v>91.47</v>
      </c>
      <c r="E151" s="8">
        <v>13166.83</v>
      </c>
      <c r="F151" s="5">
        <v>0.06</v>
      </c>
      <c r="G151" s="5">
        <v>3.02</v>
      </c>
      <c r="H151" s="5">
        <v>3.02</v>
      </c>
      <c r="I151" s="5">
        <v>1.41</v>
      </c>
      <c r="J151" s="5">
        <v>1.22</v>
      </c>
      <c r="K151" s="5">
        <v>2.2200000000000002</v>
      </c>
      <c r="L151" s="5">
        <v>25.56</v>
      </c>
      <c r="M151" s="5">
        <v>14.05</v>
      </c>
      <c r="N151" s="5">
        <v>33.450000000000003</v>
      </c>
      <c r="O151" s="5">
        <v>17.899999999999999</v>
      </c>
      <c r="P151" s="5">
        <v>25.35</v>
      </c>
      <c r="Q151" s="5">
        <v>17.899999999999999</v>
      </c>
      <c r="R151" s="5">
        <v>18.82</v>
      </c>
      <c r="S151" s="5">
        <v>16.3</v>
      </c>
      <c r="T151" s="5"/>
      <c r="U151" s="5"/>
      <c r="V151" s="5">
        <v>25.47</v>
      </c>
      <c r="W151" s="5">
        <v>40.83</v>
      </c>
      <c r="X151" s="5">
        <v>2.0099999999999998</v>
      </c>
      <c r="Y151" s="5">
        <v>1.89</v>
      </c>
      <c r="Z151" s="5">
        <v>2.06</v>
      </c>
      <c r="AA151" s="5">
        <v>2.31</v>
      </c>
      <c r="AB151" s="5">
        <v>13.56</v>
      </c>
      <c r="AC151" s="5">
        <v>13.05</v>
      </c>
      <c r="AD151" s="5">
        <v>17.850000000000001</v>
      </c>
      <c r="AF151" s="6" t="s">
        <v>307</v>
      </c>
      <c r="AG151" s="5" t="s">
        <v>308</v>
      </c>
      <c r="AH151" s="7">
        <v>91.47</v>
      </c>
      <c r="AI151" s="8">
        <v>13166.83</v>
      </c>
      <c r="AJ151" s="5">
        <v>0.06</v>
      </c>
      <c r="AK151" s="5">
        <v>6.05</v>
      </c>
      <c r="AL151" s="5">
        <v>2.97</v>
      </c>
      <c r="AM151" s="5">
        <v>1.41</v>
      </c>
      <c r="AN151" s="5">
        <v>1.22</v>
      </c>
      <c r="AO151" s="5">
        <v>3.44</v>
      </c>
      <c r="AP151" s="5">
        <v>25.14</v>
      </c>
      <c r="AQ151" s="5">
        <v>13.13</v>
      </c>
      <c r="AR151" s="5">
        <v>32.700000000000003</v>
      </c>
      <c r="AS151" s="5">
        <v>17.059999999999999</v>
      </c>
      <c r="AU151" s="5">
        <v>17.93</v>
      </c>
      <c r="AV151" s="5">
        <v>18.82</v>
      </c>
      <c r="AW151" s="5">
        <v>16.3</v>
      </c>
      <c r="AX151" s="5"/>
      <c r="AY151" s="5"/>
      <c r="AZ151" s="5">
        <v>25.47</v>
      </c>
      <c r="BA151" s="5">
        <v>41.94</v>
      </c>
      <c r="BB151" s="5">
        <v>2.0099999999999998</v>
      </c>
      <c r="BC151" s="5">
        <v>1.89</v>
      </c>
      <c r="BD151" s="5">
        <v>2.06</v>
      </c>
      <c r="BE151" s="5">
        <v>2.31</v>
      </c>
      <c r="BF151" s="5"/>
      <c r="BG151" s="5"/>
      <c r="BH151" s="5"/>
      <c r="BJ151" s="17">
        <f t="shared" si="63"/>
        <v>0</v>
      </c>
      <c r="BK151" s="17">
        <f t="shared" si="64"/>
        <v>0</v>
      </c>
      <c r="BL151" s="17">
        <f t="shared" si="65"/>
        <v>0</v>
      </c>
      <c r="BM151" s="17">
        <f t="shared" si="66"/>
        <v>-0.50082644628099171</v>
      </c>
      <c r="BN151" s="17">
        <f t="shared" si="67"/>
        <v>1.6835016835016776E-2</v>
      </c>
      <c r="BO151" s="17">
        <f t="shared" si="68"/>
        <v>0</v>
      </c>
      <c r="BP151" s="17">
        <f t="shared" si="69"/>
        <v>0</v>
      </c>
      <c r="BQ151" s="17">
        <f t="shared" si="70"/>
        <v>-0.35465116279069758</v>
      </c>
      <c r="BR151" s="17">
        <f t="shared" si="71"/>
        <v>1.6706443914081073E-2</v>
      </c>
      <c r="BS151" s="17">
        <f t="shared" si="72"/>
        <v>7.0068545316070055E-2</v>
      </c>
      <c r="BT151" s="17">
        <f t="shared" si="73"/>
        <v>2.2935779816513759E-2</v>
      </c>
      <c r="BU151" s="17">
        <f t="shared" si="74"/>
        <v>4.9237983587338802E-2</v>
      </c>
      <c r="BV151" s="17"/>
      <c r="BW151" s="17">
        <f t="shared" si="75"/>
        <v>-1.67317345231462E-3</v>
      </c>
      <c r="BX151" s="17">
        <f t="shared" si="76"/>
        <v>0</v>
      </c>
      <c r="BY151" s="17">
        <f t="shared" si="77"/>
        <v>0</v>
      </c>
      <c r="BZ151" s="17" t="str">
        <f t="shared" si="78"/>
        <v/>
      </c>
      <c r="CA151" s="17" t="str">
        <f t="shared" si="79"/>
        <v/>
      </c>
      <c r="CB151" s="17">
        <f t="shared" si="80"/>
        <v>0</v>
      </c>
      <c r="CC151" s="17">
        <f t="shared" si="81"/>
        <v>-2.646638054363375E-2</v>
      </c>
      <c r="CD151" s="17">
        <f t="shared" si="82"/>
        <v>0</v>
      </c>
      <c r="CE151" s="17">
        <f t="shared" si="83"/>
        <v>0</v>
      </c>
      <c r="CF151" s="17">
        <f t="shared" si="84"/>
        <v>0</v>
      </c>
      <c r="CG151" s="17">
        <f t="shared" si="85"/>
        <v>0</v>
      </c>
      <c r="CH151" s="17" t="str">
        <f t="shared" si="86"/>
        <v/>
      </c>
      <c r="CI151" s="17" t="str">
        <f t="shared" si="87"/>
        <v/>
      </c>
      <c r="CJ151" s="17" t="str">
        <f t="shared" si="88"/>
        <v/>
      </c>
    </row>
    <row r="152" spans="2:88" ht="15.75" hidden="1" thickBot="1" x14ac:dyDescent="0.3">
      <c r="B152" s="2" t="s">
        <v>309</v>
      </c>
      <c r="C152" s="1" t="s">
        <v>310</v>
      </c>
      <c r="D152" s="3">
        <v>33.93</v>
      </c>
      <c r="E152" s="4">
        <v>25133</v>
      </c>
      <c r="F152" s="11">
        <v>-7.0000000000000007E-2</v>
      </c>
      <c r="G152" s="1"/>
      <c r="H152" s="1"/>
      <c r="I152" s="1"/>
      <c r="J152" s="1"/>
      <c r="K152" s="1"/>
      <c r="L152" s="1"/>
      <c r="M152" s="1"/>
      <c r="N152" s="1"/>
      <c r="O152" s="1"/>
      <c r="P152" s="1">
        <v>8.84</v>
      </c>
      <c r="Q152" s="1"/>
      <c r="R152" s="1">
        <v>24.6</v>
      </c>
      <c r="S152" s="1">
        <v>13.51</v>
      </c>
      <c r="T152" s="1">
        <v>51.38</v>
      </c>
      <c r="U152" s="1">
        <v>19.239999999999998</v>
      </c>
      <c r="V152" s="1">
        <v>13.8</v>
      </c>
      <c r="W152" s="1"/>
      <c r="X152" s="1">
        <v>0.64</v>
      </c>
      <c r="Y152" s="1">
        <v>0.6</v>
      </c>
      <c r="Z152" s="1">
        <v>0.66</v>
      </c>
      <c r="AA152" s="1">
        <v>1.03</v>
      </c>
      <c r="AB152" s="1">
        <v>6.39</v>
      </c>
      <c r="AC152" s="1">
        <v>32.4</v>
      </c>
      <c r="AD152" s="1">
        <v>5</v>
      </c>
      <c r="AF152" s="2" t="s">
        <v>309</v>
      </c>
      <c r="AG152" s="1" t="s">
        <v>310</v>
      </c>
      <c r="AH152" s="3">
        <v>33.93</v>
      </c>
      <c r="AI152" s="4">
        <v>25133</v>
      </c>
      <c r="AJ152" s="1">
        <v>0.03</v>
      </c>
      <c r="AK152" s="1">
        <v>0.48</v>
      </c>
      <c r="AL152" s="1"/>
      <c r="AM152" s="1"/>
      <c r="AN152" s="1"/>
      <c r="AO152" s="1">
        <v>0.43</v>
      </c>
      <c r="AP152" s="1"/>
      <c r="AQ152" s="1"/>
      <c r="AR152" s="1"/>
      <c r="AS152" s="1">
        <v>28.83</v>
      </c>
      <c r="AU152" s="1"/>
      <c r="AV152" s="1">
        <v>24.6</v>
      </c>
      <c r="AW152" s="1">
        <v>13.51</v>
      </c>
      <c r="AX152" s="1">
        <v>51.38</v>
      </c>
      <c r="AY152" s="1">
        <v>19.239999999999998</v>
      </c>
      <c r="AZ152" s="1">
        <v>13.8</v>
      </c>
      <c r="BA152" s="1"/>
      <c r="BB152" s="1">
        <v>0.64</v>
      </c>
      <c r="BC152" s="1">
        <v>0.6</v>
      </c>
      <c r="BD152" s="1"/>
      <c r="BE152" s="1">
        <v>1.03</v>
      </c>
      <c r="BF152" s="1"/>
      <c r="BG152" s="1"/>
      <c r="BH152" s="1"/>
      <c r="BJ152" s="17">
        <f t="shared" si="63"/>
        <v>0</v>
      </c>
      <c r="BK152" s="17">
        <f t="shared" si="64"/>
        <v>0</v>
      </c>
      <c r="BL152" s="17">
        <f t="shared" si="65"/>
        <v>-3.3333333333333335</v>
      </c>
      <c r="BM152" s="17" t="str">
        <f t="shared" si="66"/>
        <v/>
      </c>
      <c r="BN152" s="17" t="str">
        <f t="shared" si="67"/>
        <v/>
      </c>
      <c r="BO152" s="17" t="str">
        <f t="shared" si="68"/>
        <v/>
      </c>
      <c r="BP152" s="17" t="str">
        <f t="shared" si="69"/>
        <v/>
      </c>
      <c r="BQ152" s="17" t="str">
        <f t="shared" si="70"/>
        <v/>
      </c>
      <c r="BR152" s="17" t="str">
        <f t="shared" si="71"/>
        <v/>
      </c>
      <c r="BS152" s="17" t="str">
        <f t="shared" si="72"/>
        <v/>
      </c>
      <c r="BT152" s="17" t="str">
        <f t="shared" si="73"/>
        <v/>
      </c>
      <c r="BU152" s="17" t="str">
        <f t="shared" si="74"/>
        <v/>
      </c>
      <c r="BV152" s="17"/>
      <c r="BW152" s="17" t="str">
        <f t="shared" si="75"/>
        <v/>
      </c>
      <c r="BX152" s="17">
        <f t="shared" si="76"/>
        <v>0</v>
      </c>
      <c r="BY152" s="17">
        <f t="shared" si="77"/>
        <v>0</v>
      </c>
      <c r="BZ152" s="17">
        <f t="shared" si="78"/>
        <v>0</v>
      </c>
      <c r="CA152" s="17">
        <f t="shared" si="79"/>
        <v>0</v>
      </c>
      <c r="CB152" s="17">
        <f t="shared" si="80"/>
        <v>0</v>
      </c>
      <c r="CC152" s="17" t="str">
        <f t="shared" si="81"/>
        <v/>
      </c>
      <c r="CD152" s="17">
        <f t="shared" si="82"/>
        <v>0</v>
      </c>
      <c r="CE152" s="17">
        <f t="shared" si="83"/>
        <v>0</v>
      </c>
      <c r="CF152" s="17" t="str">
        <f t="shared" si="84"/>
        <v/>
      </c>
      <c r="CG152" s="17">
        <f t="shared" si="85"/>
        <v>0</v>
      </c>
      <c r="CH152" s="17" t="str">
        <f t="shared" si="86"/>
        <v/>
      </c>
      <c r="CI152" s="17" t="str">
        <f t="shared" si="87"/>
        <v/>
      </c>
      <c r="CJ152" s="17" t="str">
        <f t="shared" si="88"/>
        <v/>
      </c>
    </row>
    <row r="153" spans="2:88" ht="15.75" hidden="1" thickBot="1" x14ac:dyDescent="0.3">
      <c r="B153" s="6" t="s">
        <v>311</v>
      </c>
      <c r="C153" s="5" t="s">
        <v>312</v>
      </c>
      <c r="D153" s="7">
        <v>33.299999999999997</v>
      </c>
      <c r="E153" s="8">
        <v>12267.05</v>
      </c>
      <c r="F153" s="5">
        <v>0.03</v>
      </c>
      <c r="G153" s="5">
        <v>7.37</v>
      </c>
      <c r="H153" s="5">
        <v>7.37</v>
      </c>
      <c r="I153" s="5">
        <v>16.78</v>
      </c>
      <c r="J153" s="5">
        <v>9.94</v>
      </c>
      <c r="K153" s="5">
        <v>4.37</v>
      </c>
      <c r="L153" s="5">
        <v>52.26</v>
      </c>
      <c r="M153" s="5">
        <v>24.67</v>
      </c>
      <c r="N153" s="5">
        <v>20.32</v>
      </c>
      <c r="O153" s="5">
        <v>30.27</v>
      </c>
      <c r="P153" s="5">
        <v>32.020000000000003</v>
      </c>
      <c r="Q153" s="5">
        <v>30.27</v>
      </c>
      <c r="R153" s="5">
        <v>68.900000000000006</v>
      </c>
      <c r="S153" s="5">
        <v>64.45</v>
      </c>
      <c r="T153" s="5">
        <v>2.5</v>
      </c>
      <c r="U153" s="5">
        <v>202.77</v>
      </c>
      <c r="V153" s="5">
        <v>66.36</v>
      </c>
      <c r="W153" s="5">
        <v>60.34</v>
      </c>
      <c r="X153" s="5">
        <v>13.4</v>
      </c>
      <c r="Y153" s="5">
        <v>12.73</v>
      </c>
      <c r="Z153" s="5">
        <v>11.24</v>
      </c>
      <c r="AA153" s="5">
        <v>15.96</v>
      </c>
      <c r="AB153" s="5">
        <v>18.02</v>
      </c>
      <c r="AC153" s="5">
        <v>16.22</v>
      </c>
      <c r="AD153" s="5">
        <v>16.940000000000001</v>
      </c>
      <c r="AF153" s="6" t="s">
        <v>311</v>
      </c>
      <c r="AG153" s="5" t="s">
        <v>312</v>
      </c>
      <c r="AH153" s="7">
        <v>33.299999999999997</v>
      </c>
      <c r="AI153" s="8">
        <v>12252.74</v>
      </c>
      <c r="AJ153" s="5">
        <v>0.03</v>
      </c>
      <c r="AK153" s="5">
        <v>7.05</v>
      </c>
      <c r="AL153" s="5">
        <v>7.34</v>
      </c>
      <c r="AM153" s="5">
        <v>16.78</v>
      </c>
      <c r="AN153" s="5">
        <v>9.94</v>
      </c>
      <c r="AO153" s="5">
        <v>4.18</v>
      </c>
      <c r="AP153" s="5">
        <v>53.37</v>
      </c>
      <c r="AQ153" s="5">
        <v>23.93</v>
      </c>
      <c r="AR153" s="5">
        <v>17.12</v>
      </c>
      <c r="AS153" s="5">
        <v>28.97</v>
      </c>
      <c r="AU153" s="5">
        <v>30.15</v>
      </c>
      <c r="AV153" s="5">
        <v>68.900000000000006</v>
      </c>
      <c r="AW153" s="5">
        <v>64.45</v>
      </c>
      <c r="AX153" s="5">
        <v>2.5</v>
      </c>
      <c r="AY153" s="5"/>
      <c r="AZ153" s="5">
        <v>106.17</v>
      </c>
      <c r="BA153" s="5">
        <v>116.79</v>
      </c>
      <c r="BB153" s="5">
        <v>13.63</v>
      </c>
      <c r="BC153" s="5">
        <v>13.24</v>
      </c>
      <c r="BD153" s="5">
        <v>11.62</v>
      </c>
      <c r="BE153" s="5">
        <v>16.61</v>
      </c>
      <c r="BF153" s="5"/>
      <c r="BG153" s="5"/>
      <c r="BH153" s="5"/>
      <c r="BJ153" s="17">
        <f t="shared" si="63"/>
        <v>0</v>
      </c>
      <c r="BK153" s="17">
        <f t="shared" si="64"/>
        <v>1.1679020366056484E-3</v>
      </c>
      <c r="BL153" s="17">
        <f t="shared" si="65"/>
        <v>0</v>
      </c>
      <c r="BM153" s="17">
        <f t="shared" si="66"/>
        <v>4.539007092198586E-2</v>
      </c>
      <c r="BN153" s="17">
        <f t="shared" si="67"/>
        <v>4.0871934604904975E-3</v>
      </c>
      <c r="BO153" s="17">
        <f t="shared" si="68"/>
        <v>0</v>
      </c>
      <c r="BP153" s="17">
        <f t="shared" si="69"/>
        <v>0</v>
      </c>
      <c r="BQ153" s="17">
        <f t="shared" si="70"/>
        <v>4.5454545454545553E-2</v>
      </c>
      <c r="BR153" s="17">
        <f t="shared" si="71"/>
        <v>-2.0798201236649792E-2</v>
      </c>
      <c r="BS153" s="17">
        <f t="shared" si="72"/>
        <v>3.0923526953614795E-2</v>
      </c>
      <c r="BT153" s="17">
        <f t="shared" si="73"/>
        <v>0.18691588785046723</v>
      </c>
      <c r="BU153" s="17">
        <f t="shared" si="74"/>
        <v>4.4874007594062848E-2</v>
      </c>
      <c r="BV153" s="17"/>
      <c r="BW153" s="17">
        <f t="shared" si="75"/>
        <v>3.9800995024875958E-3</v>
      </c>
      <c r="BX153" s="17">
        <f t="shared" si="76"/>
        <v>0</v>
      </c>
      <c r="BY153" s="17">
        <f t="shared" si="77"/>
        <v>0</v>
      </c>
      <c r="BZ153" s="17">
        <f t="shared" si="78"/>
        <v>0</v>
      </c>
      <c r="CA153" s="17" t="str">
        <f t="shared" si="79"/>
        <v/>
      </c>
      <c r="CB153" s="17">
        <f t="shared" si="80"/>
        <v>-0.37496467928793448</v>
      </c>
      <c r="CC153" s="17">
        <f t="shared" si="81"/>
        <v>-0.48334617689870707</v>
      </c>
      <c r="CD153" s="17">
        <f t="shared" si="82"/>
        <v>-1.6874541452677947E-2</v>
      </c>
      <c r="CE153" s="17">
        <f t="shared" si="83"/>
        <v>-3.8519637462235634E-2</v>
      </c>
      <c r="CF153" s="17">
        <f t="shared" si="84"/>
        <v>-3.2702237521514549E-2</v>
      </c>
      <c r="CG153" s="17">
        <f t="shared" si="85"/>
        <v>-3.9133052378085405E-2</v>
      </c>
      <c r="CH153" s="17" t="str">
        <f t="shared" si="86"/>
        <v/>
      </c>
      <c r="CI153" s="17" t="str">
        <f t="shared" si="87"/>
        <v/>
      </c>
      <c r="CJ153" s="17" t="str">
        <f t="shared" si="88"/>
        <v/>
      </c>
    </row>
    <row r="154" spans="2:88" ht="15.75" hidden="1" thickBot="1" x14ac:dyDescent="0.3">
      <c r="B154" s="2" t="s">
        <v>313</v>
      </c>
      <c r="C154" s="1" t="s">
        <v>314</v>
      </c>
      <c r="D154" s="3">
        <v>69.849999999999994</v>
      </c>
      <c r="E154" s="4">
        <v>8439.49</v>
      </c>
      <c r="F154" s="1">
        <v>7.0000000000000007E-2</v>
      </c>
      <c r="G154" s="1">
        <v>1.76</v>
      </c>
      <c r="H154" s="1">
        <v>1.77</v>
      </c>
      <c r="I154" s="1">
        <v>3.84</v>
      </c>
      <c r="J154" s="1">
        <v>3.84</v>
      </c>
      <c r="K154" s="1">
        <v>1.76</v>
      </c>
      <c r="L154" s="1">
        <v>66.2</v>
      </c>
      <c r="M154" s="1">
        <v>10.55</v>
      </c>
      <c r="N154" s="1">
        <v>5.36</v>
      </c>
      <c r="O154" s="1">
        <v>13.54</v>
      </c>
      <c r="P154" s="1">
        <v>21.55</v>
      </c>
      <c r="Q154" s="1">
        <v>13.62</v>
      </c>
      <c r="R154" s="1">
        <v>29.51</v>
      </c>
      <c r="S154" s="1">
        <v>26.15</v>
      </c>
      <c r="T154" s="1">
        <v>7.55</v>
      </c>
      <c r="U154" s="1">
        <v>8.49</v>
      </c>
      <c r="V154" s="1">
        <v>22.98</v>
      </c>
      <c r="W154" s="1">
        <v>39.76</v>
      </c>
      <c r="X154" s="1">
        <v>0.91</v>
      </c>
      <c r="Y154" s="1">
        <v>0.98</v>
      </c>
      <c r="Z154" s="1">
        <v>1.75</v>
      </c>
      <c r="AA154" s="1">
        <v>1.62</v>
      </c>
      <c r="AB154" s="1">
        <v>6.66</v>
      </c>
      <c r="AC154" s="1">
        <v>8.68</v>
      </c>
      <c r="AD154" s="1">
        <v>14.52</v>
      </c>
      <c r="AF154" s="2" t="s">
        <v>313</v>
      </c>
      <c r="AG154" s="1" t="s">
        <v>314</v>
      </c>
      <c r="AH154" s="3">
        <v>69.849999999999994</v>
      </c>
      <c r="AI154" s="4">
        <v>8439.52</v>
      </c>
      <c r="AJ154" s="1">
        <v>7.0000000000000007E-2</v>
      </c>
      <c r="AK154" s="1">
        <v>1.76</v>
      </c>
      <c r="AL154" s="1">
        <v>1.77</v>
      </c>
      <c r="AM154" s="1">
        <v>3.84</v>
      </c>
      <c r="AN154" s="1">
        <v>3.84</v>
      </c>
      <c r="AO154" s="1">
        <v>1.76</v>
      </c>
      <c r="AP154" s="1">
        <v>25.21</v>
      </c>
      <c r="AQ154" s="1">
        <v>10.27</v>
      </c>
      <c r="AR154" s="1">
        <v>21.65</v>
      </c>
      <c r="AS154" s="1">
        <v>13.5</v>
      </c>
      <c r="AU154" s="1">
        <v>13.63</v>
      </c>
      <c r="AV154" s="1">
        <v>29.51</v>
      </c>
      <c r="AW154" s="1">
        <v>26.15</v>
      </c>
      <c r="AX154" s="1">
        <v>46.39</v>
      </c>
      <c r="AY154" s="1">
        <v>8.6999999999999993</v>
      </c>
      <c r="AZ154" s="1">
        <v>24.66</v>
      </c>
      <c r="BA154" s="1">
        <v>41.05</v>
      </c>
      <c r="BB154" s="1">
        <v>0.91</v>
      </c>
      <c r="BC154" s="1">
        <v>0.98</v>
      </c>
      <c r="BD154" s="1">
        <v>1.75</v>
      </c>
      <c r="BE154" s="1">
        <v>1.62</v>
      </c>
      <c r="BF154" s="1"/>
      <c r="BG154" s="1"/>
      <c r="BH154" s="1"/>
      <c r="BJ154" s="17">
        <f t="shared" si="63"/>
        <v>0</v>
      </c>
      <c r="BK154" s="17">
        <f t="shared" si="64"/>
        <v>-3.5547045330368119E-6</v>
      </c>
      <c r="BL154" s="17">
        <f t="shared" si="65"/>
        <v>0</v>
      </c>
      <c r="BM154" s="17">
        <f t="shared" si="66"/>
        <v>0</v>
      </c>
      <c r="BN154" s="17">
        <f t="shared" si="67"/>
        <v>0</v>
      </c>
      <c r="BO154" s="17">
        <f t="shared" si="68"/>
        <v>0</v>
      </c>
      <c r="BP154" s="17">
        <f t="shared" si="69"/>
        <v>0</v>
      </c>
      <c r="BQ154" s="17">
        <f t="shared" si="70"/>
        <v>0</v>
      </c>
      <c r="BR154" s="17">
        <f t="shared" si="71"/>
        <v>1.6259420864736216</v>
      </c>
      <c r="BS154" s="17">
        <f t="shared" si="72"/>
        <v>2.7263875365141299E-2</v>
      </c>
      <c r="BT154" s="17">
        <f t="shared" si="73"/>
        <v>-0.75242494226327949</v>
      </c>
      <c r="BU154" s="17">
        <f t="shared" si="74"/>
        <v>2.9629629629628999E-3</v>
      </c>
      <c r="BV154" s="17"/>
      <c r="BW154" s="17">
        <f t="shared" si="75"/>
        <v>-7.3367571533393709E-4</v>
      </c>
      <c r="BX154" s="17">
        <f t="shared" si="76"/>
        <v>0</v>
      </c>
      <c r="BY154" s="17">
        <f t="shared" si="77"/>
        <v>0</v>
      </c>
      <c r="BZ154" s="17">
        <f t="shared" si="78"/>
        <v>-0.83724940719982766</v>
      </c>
      <c r="CA154" s="17">
        <f t="shared" si="79"/>
        <v>-2.4137931034482654E-2</v>
      </c>
      <c r="CB154" s="17">
        <f t="shared" si="80"/>
        <v>-6.8126520681265193E-2</v>
      </c>
      <c r="CC154" s="17">
        <f t="shared" si="81"/>
        <v>-3.1425091352009722E-2</v>
      </c>
      <c r="CD154" s="17">
        <f t="shared" si="82"/>
        <v>0</v>
      </c>
      <c r="CE154" s="17">
        <f t="shared" si="83"/>
        <v>0</v>
      </c>
      <c r="CF154" s="17">
        <f t="shared" si="84"/>
        <v>0</v>
      </c>
      <c r="CG154" s="17">
        <f t="shared" si="85"/>
        <v>0</v>
      </c>
      <c r="CH154" s="17" t="str">
        <f t="shared" si="86"/>
        <v/>
      </c>
      <c r="CI154" s="17" t="str">
        <f t="shared" si="87"/>
        <v/>
      </c>
      <c r="CJ154" s="17" t="str">
        <f t="shared" si="88"/>
        <v/>
      </c>
    </row>
    <row r="155" spans="2:88" ht="15.75" hidden="1" thickBot="1" x14ac:dyDescent="0.3">
      <c r="B155" s="6" t="s">
        <v>315</v>
      </c>
      <c r="C155" s="5" t="s">
        <v>316</v>
      </c>
      <c r="D155" s="7">
        <v>100.68</v>
      </c>
      <c r="E155" s="8">
        <v>19392.18</v>
      </c>
      <c r="F155" s="5">
        <v>0.06</v>
      </c>
      <c r="G155" s="5">
        <v>1.43</v>
      </c>
      <c r="H155" s="5">
        <v>1.43</v>
      </c>
      <c r="I155" s="5">
        <v>2.4700000000000002</v>
      </c>
      <c r="J155" s="5">
        <v>1.5</v>
      </c>
      <c r="K155" s="5">
        <v>1.07</v>
      </c>
      <c r="L155" s="5">
        <v>25.42</v>
      </c>
      <c r="M155" s="5">
        <v>15.05</v>
      </c>
      <c r="N155" s="5">
        <v>19.989999999999998</v>
      </c>
      <c r="O155" s="5">
        <v>17.12</v>
      </c>
      <c r="P155" s="5">
        <v>19.66</v>
      </c>
      <c r="Q155" s="5">
        <v>17.12</v>
      </c>
      <c r="R155" s="5">
        <v>15.37</v>
      </c>
      <c r="S155" s="5">
        <v>14.25</v>
      </c>
      <c r="T155" s="5">
        <v>2.78</v>
      </c>
      <c r="U155" s="5"/>
      <c r="V155" s="5"/>
      <c r="W155" s="5"/>
      <c r="X155" s="5">
        <v>1.59</v>
      </c>
      <c r="Y155" s="5">
        <v>1.59</v>
      </c>
      <c r="Z155" s="5">
        <v>1.64</v>
      </c>
      <c r="AA155" s="5">
        <v>3</v>
      </c>
      <c r="AB155" s="5">
        <v>6.8</v>
      </c>
      <c r="AC155" s="5">
        <v>7.78</v>
      </c>
      <c r="AD155" s="5">
        <v>9.7100000000000009</v>
      </c>
      <c r="AF155" s="6" t="s">
        <v>315</v>
      </c>
      <c r="AG155" s="5" t="s">
        <v>316</v>
      </c>
      <c r="AH155" s="7">
        <v>100.68</v>
      </c>
      <c r="AI155" s="8">
        <v>19392.16</v>
      </c>
      <c r="AJ155" s="5">
        <v>0.05</v>
      </c>
      <c r="AK155" s="5">
        <v>0.74</v>
      </c>
      <c r="AL155" s="5">
        <v>1.43</v>
      </c>
      <c r="AM155" s="5">
        <v>2.4700000000000002</v>
      </c>
      <c r="AN155" s="5">
        <v>1.5</v>
      </c>
      <c r="AO155" s="5">
        <v>0.65</v>
      </c>
      <c r="AP155" s="5">
        <v>26.45</v>
      </c>
      <c r="AQ155" s="5">
        <v>14.38</v>
      </c>
      <c r="AR155" s="5">
        <v>60.46</v>
      </c>
      <c r="AS155" s="5">
        <v>21.68</v>
      </c>
      <c r="AU155" s="5">
        <v>17.11</v>
      </c>
      <c r="AV155" s="5">
        <v>15.37</v>
      </c>
      <c r="AW155" s="5">
        <v>14.25</v>
      </c>
      <c r="AX155" s="5">
        <v>2.78</v>
      </c>
      <c r="AY155" s="5"/>
      <c r="AZ155" s="5"/>
      <c r="BA155" s="5"/>
      <c r="BB155" s="5">
        <v>1.6</v>
      </c>
      <c r="BC155" s="5">
        <v>1.61</v>
      </c>
      <c r="BD155" s="5">
        <v>1.63</v>
      </c>
      <c r="BE155" s="5">
        <v>3.03</v>
      </c>
      <c r="BF155" s="5"/>
      <c r="BG155" s="5"/>
      <c r="BH155" s="5"/>
      <c r="BJ155" s="17">
        <f t="shared" si="63"/>
        <v>0</v>
      </c>
      <c r="BK155" s="17">
        <f t="shared" si="64"/>
        <v>1.0313446258919356E-6</v>
      </c>
      <c r="BL155" s="17">
        <f t="shared" si="65"/>
        <v>0.1999999999999999</v>
      </c>
      <c r="BM155" s="17">
        <f t="shared" si="66"/>
        <v>0.93243243243243235</v>
      </c>
      <c r="BN155" s="17">
        <f t="shared" si="67"/>
        <v>0</v>
      </c>
      <c r="BO155" s="17">
        <f t="shared" si="68"/>
        <v>0</v>
      </c>
      <c r="BP155" s="17">
        <f t="shared" si="69"/>
        <v>0</v>
      </c>
      <c r="BQ155" s="17">
        <f t="shared" si="70"/>
        <v>0.64615384615384619</v>
      </c>
      <c r="BR155" s="17">
        <f t="shared" si="71"/>
        <v>-3.8941398865784412E-2</v>
      </c>
      <c r="BS155" s="17">
        <f t="shared" si="72"/>
        <v>4.659248956884561E-2</v>
      </c>
      <c r="BT155" s="17">
        <f t="shared" si="73"/>
        <v>-0.66936817730731057</v>
      </c>
      <c r="BU155" s="17">
        <f t="shared" si="74"/>
        <v>-0.21033210332103316</v>
      </c>
      <c r="BV155" s="17"/>
      <c r="BW155" s="17">
        <f t="shared" si="75"/>
        <v>5.8445353594398382E-4</v>
      </c>
      <c r="BX155" s="17">
        <f t="shared" si="76"/>
        <v>0</v>
      </c>
      <c r="BY155" s="17">
        <f t="shared" si="77"/>
        <v>0</v>
      </c>
      <c r="BZ155" s="17">
        <f t="shared" si="78"/>
        <v>0</v>
      </c>
      <c r="CA155" s="17" t="str">
        <f t="shared" si="79"/>
        <v/>
      </c>
      <c r="CB155" s="17" t="str">
        <f t="shared" si="80"/>
        <v/>
      </c>
      <c r="CC155" s="17" t="str">
        <f t="shared" si="81"/>
        <v/>
      </c>
      <c r="CD155" s="17">
        <f t="shared" si="82"/>
        <v>-6.2500000000000056E-3</v>
      </c>
      <c r="CE155" s="17">
        <f t="shared" si="83"/>
        <v>-1.2422360248447215E-2</v>
      </c>
      <c r="CF155" s="17">
        <f t="shared" si="84"/>
        <v>6.1349693251533804E-3</v>
      </c>
      <c r="CG155" s="17">
        <f t="shared" si="85"/>
        <v>-9.9009900990098369E-3</v>
      </c>
      <c r="CH155" s="17" t="str">
        <f t="shared" si="86"/>
        <v/>
      </c>
      <c r="CI155" s="17" t="str">
        <f t="shared" si="87"/>
        <v/>
      </c>
      <c r="CJ155" s="17" t="str">
        <f t="shared" si="88"/>
        <v/>
      </c>
    </row>
    <row r="156" spans="2:88" ht="15.75" hidden="1" thickBot="1" x14ac:dyDescent="0.3">
      <c r="B156" s="2" t="s">
        <v>317</v>
      </c>
      <c r="C156" s="1" t="s">
        <v>318</v>
      </c>
      <c r="D156" s="3">
        <v>82.64</v>
      </c>
      <c r="E156" s="4">
        <v>60575.12</v>
      </c>
      <c r="F156" s="1">
        <v>0.06</v>
      </c>
      <c r="G156" s="1">
        <v>3.97</v>
      </c>
      <c r="H156" s="1">
        <v>3.87</v>
      </c>
      <c r="I156" s="1">
        <v>3.14</v>
      </c>
      <c r="J156" s="1">
        <v>1.61</v>
      </c>
      <c r="K156" s="1">
        <v>1.88</v>
      </c>
      <c r="L156" s="1">
        <v>24.43</v>
      </c>
      <c r="M156" s="1">
        <v>15.06</v>
      </c>
      <c r="N156" s="1">
        <v>13.26</v>
      </c>
      <c r="O156" s="1">
        <v>16.3</v>
      </c>
      <c r="P156" s="1">
        <v>24.17</v>
      </c>
      <c r="Q156" s="1">
        <v>16.329999999999998</v>
      </c>
      <c r="R156" s="1">
        <v>16.09</v>
      </c>
      <c r="S156" s="1">
        <v>15.11</v>
      </c>
      <c r="T156" s="1">
        <v>2.39</v>
      </c>
      <c r="U156" s="1"/>
      <c r="V156" s="1"/>
      <c r="W156" s="1"/>
      <c r="X156" s="1">
        <v>2.4900000000000002</v>
      </c>
      <c r="Y156" s="1">
        <v>2.41</v>
      </c>
      <c r="Z156" s="1">
        <v>2.63</v>
      </c>
      <c r="AA156" s="1">
        <v>4.66</v>
      </c>
      <c r="AB156" s="1">
        <v>7.77</v>
      </c>
      <c r="AC156" s="1">
        <v>6.9</v>
      </c>
      <c r="AD156" s="1">
        <v>8.82</v>
      </c>
      <c r="AF156" s="2" t="s">
        <v>317</v>
      </c>
      <c r="AG156" s="1" t="s">
        <v>318</v>
      </c>
      <c r="AH156" s="3">
        <v>82.64</v>
      </c>
      <c r="AI156" s="4">
        <v>60575.12</v>
      </c>
      <c r="AJ156" s="1">
        <v>0.06</v>
      </c>
      <c r="AK156" s="1">
        <v>4.07</v>
      </c>
      <c r="AL156" s="1">
        <v>4.1500000000000004</v>
      </c>
      <c r="AM156" s="1">
        <v>3.14</v>
      </c>
      <c r="AN156" s="1">
        <v>1.61</v>
      </c>
      <c r="AO156" s="1">
        <v>1.9</v>
      </c>
      <c r="AP156" s="1">
        <v>26.95</v>
      </c>
      <c r="AQ156" s="1">
        <v>15.87</v>
      </c>
      <c r="AR156" s="1">
        <v>3.61</v>
      </c>
      <c r="AS156" s="1">
        <v>16.27</v>
      </c>
      <c r="AU156" s="1">
        <v>16.239999999999998</v>
      </c>
      <c r="AV156" s="1">
        <v>16.09</v>
      </c>
      <c r="AW156" s="1">
        <v>15.11</v>
      </c>
      <c r="AX156" s="1">
        <v>2.39</v>
      </c>
      <c r="AY156" s="1"/>
      <c r="AZ156" s="1"/>
      <c r="BA156" s="1"/>
      <c r="BB156" s="1">
        <v>2.4900000000000002</v>
      </c>
      <c r="BC156" s="1">
        <v>2.41</v>
      </c>
      <c r="BD156" s="1">
        <v>2.63</v>
      </c>
      <c r="BE156" s="1">
        <v>4.66</v>
      </c>
      <c r="BF156" s="1"/>
      <c r="BG156" s="1"/>
      <c r="BH156" s="1"/>
      <c r="BJ156" s="17">
        <f t="shared" si="63"/>
        <v>0</v>
      </c>
      <c r="BK156" s="17">
        <f t="shared" si="64"/>
        <v>0</v>
      </c>
      <c r="BL156" s="17">
        <f t="shared" si="65"/>
        <v>0</v>
      </c>
      <c r="BM156" s="17">
        <f t="shared" si="66"/>
        <v>-2.4570024570024589E-2</v>
      </c>
      <c r="BN156" s="17">
        <f t="shared" si="67"/>
        <v>-6.7469879518072345E-2</v>
      </c>
      <c r="BO156" s="17">
        <f t="shared" si="68"/>
        <v>0</v>
      </c>
      <c r="BP156" s="17">
        <f t="shared" si="69"/>
        <v>0</v>
      </c>
      <c r="BQ156" s="17">
        <f t="shared" si="70"/>
        <v>-1.0526315789473694E-2</v>
      </c>
      <c r="BR156" s="17">
        <f t="shared" si="71"/>
        <v>-9.3506493506493496E-2</v>
      </c>
      <c r="BS156" s="17">
        <f t="shared" si="72"/>
        <v>-5.1039697542533007E-2</v>
      </c>
      <c r="BT156" s="17">
        <f t="shared" si="73"/>
        <v>2.6731301939058172</v>
      </c>
      <c r="BU156" s="17">
        <f t="shared" si="74"/>
        <v>1.8438844499078758E-3</v>
      </c>
      <c r="BV156" s="17"/>
      <c r="BW156" s="17">
        <f t="shared" si="75"/>
        <v>5.5418719211822575E-3</v>
      </c>
      <c r="BX156" s="17">
        <f t="shared" si="76"/>
        <v>0</v>
      </c>
      <c r="BY156" s="17">
        <f t="shared" si="77"/>
        <v>0</v>
      </c>
      <c r="BZ156" s="17">
        <f t="shared" si="78"/>
        <v>0</v>
      </c>
      <c r="CA156" s="17" t="str">
        <f t="shared" si="79"/>
        <v/>
      </c>
      <c r="CB156" s="17" t="str">
        <f t="shared" si="80"/>
        <v/>
      </c>
      <c r="CC156" s="17" t="str">
        <f t="shared" si="81"/>
        <v/>
      </c>
      <c r="CD156" s="17">
        <f t="shared" si="82"/>
        <v>0</v>
      </c>
      <c r="CE156" s="17">
        <f t="shared" si="83"/>
        <v>0</v>
      </c>
      <c r="CF156" s="17">
        <f t="shared" si="84"/>
        <v>0</v>
      </c>
      <c r="CG156" s="17">
        <f t="shared" si="85"/>
        <v>0</v>
      </c>
      <c r="CH156" s="17" t="str">
        <f t="shared" si="86"/>
        <v/>
      </c>
      <c r="CI156" s="17" t="str">
        <f t="shared" si="87"/>
        <v/>
      </c>
      <c r="CJ156" s="17" t="str">
        <f t="shared" si="88"/>
        <v/>
      </c>
    </row>
    <row r="157" spans="2:88" ht="15.75" hidden="1" thickBot="1" x14ac:dyDescent="0.3">
      <c r="B157" s="6" t="s">
        <v>319</v>
      </c>
      <c r="C157" s="5" t="s">
        <v>320</v>
      </c>
      <c r="D157" s="7">
        <v>76.510000000000005</v>
      </c>
      <c r="E157" s="8">
        <v>9628.25</v>
      </c>
      <c r="F157" s="5">
        <v>0.06</v>
      </c>
      <c r="G157" s="5">
        <v>0.84</v>
      </c>
      <c r="H157" s="5">
        <v>1.25</v>
      </c>
      <c r="I157" s="5">
        <v>1.17</v>
      </c>
      <c r="J157" s="5">
        <v>1.17</v>
      </c>
      <c r="K157" s="5">
        <v>0.84</v>
      </c>
      <c r="L157" s="5">
        <v>60.08</v>
      </c>
      <c r="M157" s="5">
        <v>9.01</v>
      </c>
      <c r="N157" s="5">
        <v>14.03</v>
      </c>
      <c r="O157" s="5">
        <v>16.18</v>
      </c>
      <c r="P157" s="5">
        <v>15.83</v>
      </c>
      <c r="Q157" s="5">
        <v>14.25</v>
      </c>
      <c r="R157" s="5">
        <v>12.79</v>
      </c>
      <c r="S157" s="5">
        <v>11.64</v>
      </c>
      <c r="T157" s="5"/>
      <c r="U157" s="5">
        <v>5.45</v>
      </c>
      <c r="V157" s="5">
        <v>5.77</v>
      </c>
      <c r="W157" s="5">
        <v>17.45</v>
      </c>
      <c r="X157" s="5">
        <v>0.87</v>
      </c>
      <c r="Y157" s="5">
        <v>0.88</v>
      </c>
      <c r="Z157" s="5">
        <v>0.83</v>
      </c>
      <c r="AA157" s="5">
        <v>1.82</v>
      </c>
      <c r="AB157" s="5">
        <v>5.48</v>
      </c>
      <c r="AC157" s="5">
        <v>6.52</v>
      </c>
      <c r="AD157" s="5">
        <v>6.87</v>
      </c>
      <c r="AF157" s="6" t="s">
        <v>319</v>
      </c>
      <c r="AG157" s="5" t="s">
        <v>320</v>
      </c>
      <c r="AH157" s="7">
        <v>76.510000000000005</v>
      </c>
      <c r="AI157" s="8">
        <v>9628.24</v>
      </c>
      <c r="AJ157" s="5">
        <v>0.08</v>
      </c>
      <c r="AK157" s="5">
        <v>2.89</v>
      </c>
      <c r="AL157" s="5">
        <v>1.24</v>
      </c>
      <c r="AM157" s="5">
        <v>1.17</v>
      </c>
      <c r="AN157" s="5">
        <v>1.17</v>
      </c>
      <c r="AO157" s="5">
        <v>2.89</v>
      </c>
      <c r="AP157" s="5">
        <v>65.88</v>
      </c>
      <c r="AQ157" s="5">
        <v>10.54</v>
      </c>
      <c r="AR157" s="5">
        <v>3.73</v>
      </c>
      <c r="AS157" s="5">
        <v>12.61</v>
      </c>
      <c r="AU157" s="5">
        <v>14.27</v>
      </c>
      <c r="AV157" s="5">
        <v>12.79</v>
      </c>
      <c r="AW157" s="5">
        <v>11.64</v>
      </c>
      <c r="AX157" s="5"/>
      <c r="AY157" s="5">
        <v>5.44</v>
      </c>
      <c r="AZ157" s="5">
        <v>7.63</v>
      </c>
      <c r="BA157" s="5">
        <v>12.04</v>
      </c>
      <c r="BB157" s="5">
        <v>0.87</v>
      </c>
      <c r="BC157" s="5">
        <v>0.88</v>
      </c>
      <c r="BD157" s="5">
        <v>0.83</v>
      </c>
      <c r="BE157" s="5">
        <v>1.82</v>
      </c>
      <c r="BF157" s="5"/>
      <c r="BG157" s="5"/>
      <c r="BH157" s="5"/>
      <c r="BJ157" s="17">
        <f t="shared" si="63"/>
        <v>0</v>
      </c>
      <c r="BK157" s="17">
        <f t="shared" si="64"/>
        <v>1.0386114181011565E-6</v>
      </c>
      <c r="BL157" s="17">
        <f t="shared" si="65"/>
        <v>-0.25000000000000006</v>
      </c>
      <c r="BM157" s="17">
        <f t="shared" si="66"/>
        <v>-0.70934256055363332</v>
      </c>
      <c r="BN157" s="17">
        <f t="shared" si="67"/>
        <v>8.0645161290322648E-3</v>
      </c>
      <c r="BO157" s="17">
        <f t="shared" si="68"/>
        <v>0</v>
      </c>
      <c r="BP157" s="17">
        <f t="shared" si="69"/>
        <v>0</v>
      </c>
      <c r="BQ157" s="17">
        <f t="shared" si="70"/>
        <v>-0.70934256055363332</v>
      </c>
      <c r="BR157" s="17">
        <f t="shared" si="71"/>
        <v>-8.8038858530661776E-2</v>
      </c>
      <c r="BS157" s="17">
        <f t="shared" si="72"/>
        <v>-0.1451612903225806</v>
      </c>
      <c r="BT157" s="17">
        <f t="shared" si="73"/>
        <v>2.7613941018766752</v>
      </c>
      <c r="BU157" s="17">
        <f t="shared" si="74"/>
        <v>0.28310864393338625</v>
      </c>
      <c r="BV157" s="17"/>
      <c r="BW157" s="17">
        <f t="shared" si="75"/>
        <v>-1.4015416958654222E-3</v>
      </c>
      <c r="BX157" s="17">
        <f t="shared" si="76"/>
        <v>0</v>
      </c>
      <c r="BY157" s="17">
        <f t="shared" si="77"/>
        <v>0</v>
      </c>
      <c r="BZ157" s="17" t="str">
        <f t="shared" si="78"/>
        <v/>
      </c>
      <c r="CA157" s="17">
        <f t="shared" si="79"/>
        <v>1.8382352941176078E-3</v>
      </c>
      <c r="CB157" s="17">
        <f t="shared" si="80"/>
        <v>-0.24377457404980346</v>
      </c>
      <c r="CC157" s="17">
        <f t="shared" si="81"/>
        <v>0.4493355481727575</v>
      </c>
      <c r="CD157" s="17">
        <f t="shared" si="82"/>
        <v>0</v>
      </c>
      <c r="CE157" s="17">
        <f t="shared" si="83"/>
        <v>0</v>
      </c>
      <c r="CF157" s="17">
        <f t="shared" si="84"/>
        <v>0</v>
      </c>
      <c r="CG157" s="17">
        <f t="shared" si="85"/>
        <v>0</v>
      </c>
      <c r="CH157" s="17" t="str">
        <f t="shared" si="86"/>
        <v/>
      </c>
      <c r="CI157" s="17" t="str">
        <f t="shared" si="87"/>
        <v/>
      </c>
      <c r="CJ157" s="17" t="str">
        <f t="shared" si="88"/>
        <v/>
      </c>
    </row>
    <row r="158" spans="2:88" ht="15.75" hidden="1" thickBot="1" x14ac:dyDescent="0.3">
      <c r="B158" s="2" t="s">
        <v>321</v>
      </c>
      <c r="C158" s="1" t="s">
        <v>322</v>
      </c>
      <c r="D158" s="3">
        <v>11.15</v>
      </c>
      <c r="E158" s="4">
        <v>4259.3</v>
      </c>
      <c r="F158" s="11">
        <v>-0.01</v>
      </c>
      <c r="G158" s="1"/>
      <c r="H158" s="1"/>
      <c r="I158" s="1"/>
      <c r="J158" s="1"/>
      <c r="K158" s="1"/>
      <c r="L158" s="1"/>
      <c r="M158" s="1"/>
      <c r="N158" s="1"/>
      <c r="O158" s="1"/>
      <c r="P158" s="1">
        <v>26.72</v>
      </c>
      <c r="Q158" s="1"/>
      <c r="R158" s="1"/>
      <c r="S158" s="1"/>
      <c r="T158" s="1">
        <v>0.83</v>
      </c>
      <c r="U158" s="1">
        <v>6.81</v>
      </c>
      <c r="V158" s="1"/>
      <c r="W158" s="1">
        <v>296.01</v>
      </c>
      <c r="X158" s="1">
        <v>0.67</v>
      </c>
      <c r="Y158" s="1">
        <v>0.68</v>
      </c>
      <c r="Z158" s="1">
        <v>1.35</v>
      </c>
      <c r="AA158" s="1">
        <v>1.41</v>
      </c>
      <c r="AB158" s="1">
        <v>3.71</v>
      </c>
      <c r="AC158" s="1">
        <v>2.9</v>
      </c>
      <c r="AD158" s="1">
        <v>5.84</v>
      </c>
      <c r="AF158" s="2" t="s">
        <v>321</v>
      </c>
      <c r="AG158" s="1" t="s">
        <v>322</v>
      </c>
      <c r="AH158" s="3">
        <v>11.15</v>
      </c>
      <c r="AI158" s="4">
        <v>4259.3</v>
      </c>
      <c r="AJ158" s="1">
        <v>0.03</v>
      </c>
      <c r="AK158" s="1">
        <v>2.7</v>
      </c>
      <c r="AL158" s="1"/>
      <c r="AM158" s="1"/>
      <c r="AN158" s="1"/>
      <c r="AO158" s="1">
        <v>2.12</v>
      </c>
      <c r="AP158" s="1">
        <v>57</v>
      </c>
      <c r="AQ158" s="1">
        <v>2.72</v>
      </c>
      <c r="AR158" s="1">
        <v>67.09</v>
      </c>
      <c r="AS158" s="1">
        <v>39.130000000000003</v>
      </c>
      <c r="AU158" s="1"/>
      <c r="AV158" s="1"/>
      <c r="AW158" s="1"/>
      <c r="AX158" s="1">
        <v>0.85</v>
      </c>
      <c r="AY158" s="1">
        <v>6.9</v>
      </c>
      <c r="AZ158" s="1"/>
      <c r="BA158" s="1"/>
      <c r="BB158" s="1">
        <v>0.63</v>
      </c>
      <c r="BC158" s="1">
        <v>0.57999999999999996</v>
      </c>
      <c r="BD158" s="1">
        <v>1.33</v>
      </c>
      <c r="BE158" s="1">
        <v>1.19</v>
      </c>
      <c r="BF158" s="1"/>
      <c r="BG158" s="1"/>
      <c r="BH158" s="1"/>
      <c r="BJ158" s="17">
        <f t="shared" si="63"/>
        <v>0</v>
      </c>
      <c r="BK158" s="17">
        <f t="shared" si="64"/>
        <v>0</v>
      </c>
      <c r="BL158" s="17">
        <f t="shared" si="65"/>
        <v>-1.3333333333333335</v>
      </c>
      <c r="BM158" s="17" t="str">
        <f t="shared" si="66"/>
        <v/>
      </c>
      <c r="BN158" s="17" t="str">
        <f t="shared" si="67"/>
        <v/>
      </c>
      <c r="BO158" s="17" t="str">
        <f t="shared" si="68"/>
        <v/>
      </c>
      <c r="BP158" s="17" t="str">
        <f t="shared" si="69"/>
        <v/>
      </c>
      <c r="BQ158" s="17" t="str">
        <f t="shared" si="70"/>
        <v/>
      </c>
      <c r="BR158" s="17" t="str">
        <f t="shared" si="71"/>
        <v/>
      </c>
      <c r="BS158" s="17" t="str">
        <f t="shared" si="72"/>
        <v/>
      </c>
      <c r="BT158" s="17" t="str">
        <f t="shared" si="73"/>
        <v/>
      </c>
      <c r="BU158" s="17" t="str">
        <f t="shared" si="74"/>
        <v/>
      </c>
      <c r="BV158" s="17"/>
      <c r="BW158" s="17" t="str">
        <f t="shared" si="75"/>
        <v/>
      </c>
      <c r="BX158" s="17" t="str">
        <f t="shared" si="76"/>
        <v/>
      </c>
      <c r="BY158" s="17" t="str">
        <f t="shared" si="77"/>
        <v/>
      </c>
      <c r="BZ158" s="17">
        <f t="shared" si="78"/>
        <v>-2.3529411764705903E-2</v>
      </c>
      <c r="CA158" s="17">
        <f t="shared" si="79"/>
        <v>-1.3043478260869672E-2</v>
      </c>
      <c r="CB158" s="17" t="str">
        <f t="shared" si="80"/>
        <v/>
      </c>
      <c r="CC158" s="17" t="str">
        <f t="shared" si="81"/>
        <v/>
      </c>
      <c r="CD158" s="17">
        <f t="shared" si="82"/>
        <v>6.3492063492063544E-2</v>
      </c>
      <c r="CE158" s="17">
        <f t="shared" si="83"/>
        <v>0.17241379310344845</v>
      </c>
      <c r="CF158" s="17">
        <f t="shared" si="84"/>
        <v>1.5037593984962419E-2</v>
      </c>
      <c r="CG158" s="17">
        <f t="shared" si="85"/>
        <v>0.18487394957983191</v>
      </c>
      <c r="CH158" s="17" t="str">
        <f t="shared" si="86"/>
        <v/>
      </c>
      <c r="CI158" s="17" t="str">
        <f t="shared" si="87"/>
        <v/>
      </c>
      <c r="CJ158" s="17" t="str">
        <f t="shared" si="88"/>
        <v/>
      </c>
    </row>
    <row r="159" spans="2:88" ht="15.75" hidden="1" thickBot="1" x14ac:dyDescent="0.3">
      <c r="B159" s="6" t="s">
        <v>323</v>
      </c>
      <c r="C159" s="5" t="s">
        <v>324</v>
      </c>
      <c r="D159" s="7">
        <v>16.79</v>
      </c>
      <c r="E159" s="8">
        <v>4255.8100000000004</v>
      </c>
      <c r="F159" s="9">
        <v>-0.37</v>
      </c>
      <c r="G159" s="5"/>
      <c r="H159" s="5"/>
      <c r="I159" s="5"/>
      <c r="J159" s="5"/>
      <c r="K159" s="5"/>
      <c r="L159" s="5"/>
      <c r="M159" s="5"/>
      <c r="N159" s="5"/>
      <c r="O159" s="5"/>
      <c r="P159" s="5">
        <v>11.91</v>
      </c>
      <c r="Q159" s="5"/>
      <c r="R159" s="5">
        <v>3.13</v>
      </c>
      <c r="S159" s="5">
        <v>3.13</v>
      </c>
      <c r="T159" s="5"/>
      <c r="U159" s="5">
        <v>2.89</v>
      </c>
      <c r="V159" s="5">
        <v>1.89</v>
      </c>
      <c r="W159" s="5">
        <v>13.97</v>
      </c>
      <c r="X159" s="5">
        <v>0.22</v>
      </c>
      <c r="Y159" s="5">
        <v>0.21</v>
      </c>
      <c r="Z159" s="5">
        <v>0.81</v>
      </c>
      <c r="AA159" s="5">
        <v>0.63</v>
      </c>
      <c r="AB159" s="5">
        <v>1.89</v>
      </c>
      <c r="AC159" s="5">
        <v>12.21</v>
      </c>
      <c r="AD159" s="5">
        <v>4.8</v>
      </c>
      <c r="AF159" s="6" t="s">
        <v>323</v>
      </c>
      <c r="AG159" s="5" t="s">
        <v>324</v>
      </c>
      <c r="AH159" s="7">
        <v>16.79</v>
      </c>
      <c r="AI159" s="8">
        <v>4255.8100000000004</v>
      </c>
      <c r="AJ159" s="5">
        <v>0.08</v>
      </c>
      <c r="AK159" s="5">
        <v>0.05</v>
      </c>
      <c r="AL159" s="5"/>
      <c r="AM159" s="5"/>
      <c r="AN159" s="5"/>
      <c r="AO159" s="5">
        <v>0.05</v>
      </c>
      <c r="AP159" s="5">
        <v>79.790000000000006</v>
      </c>
      <c r="AQ159" s="5">
        <v>4.4800000000000004</v>
      </c>
      <c r="AR159" s="5">
        <v>11.68</v>
      </c>
      <c r="AS159" s="5">
        <v>13.27</v>
      </c>
      <c r="AU159" s="5"/>
      <c r="AV159" s="5">
        <v>3.13</v>
      </c>
      <c r="AW159" s="5">
        <v>3.13</v>
      </c>
      <c r="AX159" s="5"/>
      <c r="AY159" s="5">
        <v>2.54</v>
      </c>
      <c r="AZ159" s="5">
        <v>1.95</v>
      </c>
      <c r="BA159" s="5">
        <v>26.72</v>
      </c>
      <c r="BB159" s="5">
        <v>0.22</v>
      </c>
      <c r="BC159" s="5">
        <v>0.21</v>
      </c>
      <c r="BD159" s="5">
        <v>0.81</v>
      </c>
      <c r="BE159" s="5">
        <v>0.63</v>
      </c>
      <c r="BF159" s="5"/>
      <c r="BG159" s="5"/>
      <c r="BH159" s="5"/>
      <c r="BJ159" s="17">
        <f t="shared" si="63"/>
        <v>0</v>
      </c>
      <c r="BK159" s="17">
        <f t="shared" si="64"/>
        <v>0</v>
      </c>
      <c r="BL159" s="17">
        <f t="shared" si="65"/>
        <v>-5.625</v>
      </c>
      <c r="BM159" s="17" t="str">
        <f t="shared" si="66"/>
        <v/>
      </c>
      <c r="BN159" s="17" t="str">
        <f t="shared" si="67"/>
        <v/>
      </c>
      <c r="BO159" s="17" t="str">
        <f t="shared" si="68"/>
        <v/>
      </c>
      <c r="BP159" s="17" t="str">
        <f t="shared" si="69"/>
        <v/>
      </c>
      <c r="BQ159" s="17" t="str">
        <f t="shared" si="70"/>
        <v/>
      </c>
      <c r="BR159" s="17" t="str">
        <f t="shared" si="71"/>
        <v/>
      </c>
      <c r="BS159" s="17" t="str">
        <f t="shared" si="72"/>
        <v/>
      </c>
      <c r="BT159" s="17" t="str">
        <f t="shared" si="73"/>
        <v/>
      </c>
      <c r="BU159" s="17" t="str">
        <f t="shared" si="74"/>
        <v/>
      </c>
      <c r="BV159" s="17"/>
      <c r="BW159" s="17" t="str">
        <f t="shared" si="75"/>
        <v/>
      </c>
      <c r="BX159" s="17">
        <f t="shared" si="76"/>
        <v>0</v>
      </c>
      <c r="BY159" s="17">
        <f t="shared" si="77"/>
        <v>0</v>
      </c>
      <c r="BZ159" s="17" t="str">
        <f t="shared" si="78"/>
        <v/>
      </c>
      <c r="CA159" s="17">
        <f t="shared" si="79"/>
        <v>0.13779527559055121</v>
      </c>
      <c r="CB159" s="17">
        <f t="shared" si="80"/>
        <v>-3.0769230769230799E-2</v>
      </c>
      <c r="CC159" s="17">
        <f t="shared" si="81"/>
        <v>-0.4771706586826347</v>
      </c>
      <c r="CD159" s="17">
        <f t="shared" si="82"/>
        <v>0</v>
      </c>
      <c r="CE159" s="17">
        <f t="shared" si="83"/>
        <v>0</v>
      </c>
      <c r="CF159" s="17">
        <f t="shared" si="84"/>
        <v>0</v>
      </c>
      <c r="CG159" s="17">
        <f t="shared" si="85"/>
        <v>0</v>
      </c>
      <c r="CH159" s="17" t="str">
        <f t="shared" si="86"/>
        <v/>
      </c>
      <c r="CI159" s="17" t="str">
        <f t="shared" si="87"/>
        <v/>
      </c>
      <c r="CJ159" s="17" t="str">
        <f t="shared" si="88"/>
        <v/>
      </c>
    </row>
    <row r="160" spans="2:88" ht="15.75" hidden="1" thickBot="1" x14ac:dyDescent="0.3">
      <c r="B160" s="2" t="s">
        <v>325</v>
      </c>
      <c r="C160" s="1" t="s">
        <v>326</v>
      </c>
      <c r="D160" s="3">
        <v>113.27</v>
      </c>
      <c r="E160" s="4">
        <v>32917.279999999999</v>
      </c>
      <c r="F160" s="1">
        <v>0.08</v>
      </c>
      <c r="G160" s="1">
        <v>1.1000000000000001</v>
      </c>
      <c r="H160" s="1">
        <v>1.1000000000000001</v>
      </c>
      <c r="I160" s="1">
        <v>2.23</v>
      </c>
      <c r="J160" s="1">
        <v>2.23</v>
      </c>
      <c r="K160" s="1">
        <v>1.1000000000000001</v>
      </c>
      <c r="L160" s="1">
        <v>57.74</v>
      </c>
      <c r="M160" s="1">
        <v>10.49</v>
      </c>
      <c r="N160" s="1">
        <v>3.01</v>
      </c>
      <c r="O160" s="1">
        <v>11.91</v>
      </c>
      <c r="P160" s="1">
        <v>20.149999999999999</v>
      </c>
      <c r="Q160" s="1">
        <v>11.91</v>
      </c>
      <c r="R160" s="1">
        <v>24.08</v>
      </c>
      <c r="S160" s="1">
        <v>22.86</v>
      </c>
      <c r="T160" s="1">
        <v>6.3</v>
      </c>
      <c r="U160" s="1">
        <v>7.8</v>
      </c>
      <c r="V160" s="1">
        <v>18.89</v>
      </c>
      <c r="W160" s="1">
        <v>19.27</v>
      </c>
      <c r="X160" s="1">
        <v>5.27</v>
      </c>
      <c r="Y160" s="1">
        <v>6.18</v>
      </c>
      <c r="Z160" s="1">
        <v>5.31</v>
      </c>
      <c r="AA160" s="1">
        <v>6.4</v>
      </c>
      <c r="AB160" s="1">
        <v>21.79</v>
      </c>
      <c r="AC160" s="1">
        <v>11.18</v>
      </c>
      <c r="AD160" s="1">
        <v>17.98</v>
      </c>
      <c r="AF160" s="2" t="s">
        <v>325</v>
      </c>
      <c r="AG160" s="1" t="s">
        <v>326</v>
      </c>
      <c r="AH160" s="3">
        <v>113.27</v>
      </c>
      <c r="AI160" s="4">
        <v>32917.279999999999</v>
      </c>
      <c r="AJ160" s="1">
        <v>0.08</v>
      </c>
      <c r="AK160" s="1">
        <v>1.1000000000000001</v>
      </c>
      <c r="AL160" s="1">
        <v>1.1000000000000001</v>
      </c>
      <c r="AM160" s="1">
        <v>2.23</v>
      </c>
      <c r="AN160" s="1">
        <v>2.23</v>
      </c>
      <c r="AO160" s="1">
        <v>1.1000000000000001</v>
      </c>
      <c r="AP160" s="1">
        <v>57.89</v>
      </c>
      <c r="AQ160" s="1">
        <v>10.55</v>
      </c>
      <c r="AR160" s="1">
        <v>2.91</v>
      </c>
      <c r="AS160" s="1">
        <v>11.93</v>
      </c>
      <c r="AU160" s="1">
        <v>11.92</v>
      </c>
      <c r="AV160" s="1">
        <v>24.08</v>
      </c>
      <c r="AW160" s="1">
        <v>22.86</v>
      </c>
      <c r="AX160" s="1">
        <v>6.3</v>
      </c>
      <c r="AY160" s="1">
        <v>7.8</v>
      </c>
      <c r="AZ160" s="1">
        <v>18.89</v>
      </c>
      <c r="BA160" s="1">
        <v>19.27</v>
      </c>
      <c r="BB160" s="1">
        <v>5.33</v>
      </c>
      <c r="BC160" s="1">
        <v>6.27</v>
      </c>
      <c r="BD160" s="1">
        <v>5.29</v>
      </c>
      <c r="BE160" s="1">
        <v>6.49</v>
      </c>
      <c r="BF160" s="1"/>
      <c r="BG160" s="1"/>
      <c r="BH160" s="1"/>
      <c r="BJ160" s="17">
        <f t="shared" si="63"/>
        <v>0</v>
      </c>
      <c r="BK160" s="17">
        <f t="shared" si="64"/>
        <v>0</v>
      </c>
      <c r="BL160" s="17">
        <f t="shared" si="65"/>
        <v>0</v>
      </c>
      <c r="BM160" s="17">
        <f t="shared" si="66"/>
        <v>0</v>
      </c>
      <c r="BN160" s="17">
        <f t="shared" si="67"/>
        <v>0</v>
      </c>
      <c r="BO160" s="17">
        <f t="shared" si="68"/>
        <v>0</v>
      </c>
      <c r="BP160" s="17">
        <f t="shared" si="69"/>
        <v>0</v>
      </c>
      <c r="BQ160" s="17">
        <f t="shared" si="70"/>
        <v>0</v>
      </c>
      <c r="BR160" s="17">
        <f t="shared" si="71"/>
        <v>-2.5911210917256623E-3</v>
      </c>
      <c r="BS160" s="17">
        <f t="shared" si="72"/>
        <v>-5.6872037914692409E-3</v>
      </c>
      <c r="BT160" s="17">
        <f t="shared" si="73"/>
        <v>3.4364261168384758E-2</v>
      </c>
      <c r="BU160" s="17">
        <f t="shared" si="74"/>
        <v>-1.6764459346185728E-3</v>
      </c>
      <c r="BV160" s="17"/>
      <c r="BW160" s="17">
        <f t="shared" si="75"/>
        <v>-8.3892617449662639E-4</v>
      </c>
      <c r="BX160" s="17">
        <f t="shared" si="76"/>
        <v>0</v>
      </c>
      <c r="BY160" s="17">
        <f t="shared" si="77"/>
        <v>0</v>
      </c>
      <c r="BZ160" s="17">
        <f t="shared" si="78"/>
        <v>0</v>
      </c>
      <c r="CA160" s="17">
        <f t="shared" si="79"/>
        <v>0</v>
      </c>
      <c r="CB160" s="17">
        <f t="shared" si="80"/>
        <v>0</v>
      </c>
      <c r="CC160" s="17">
        <f t="shared" si="81"/>
        <v>0</v>
      </c>
      <c r="CD160" s="17">
        <f t="shared" si="82"/>
        <v>-1.1257035647279643E-2</v>
      </c>
      <c r="CE160" s="17">
        <f t="shared" si="83"/>
        <v>-1.4354066985645911E-2</v>
      </c>
      <c r="CF160" s="17">
        <f t="shared" si="84"/>
        <v>3.7807183364838514E-3</v>
      </c>
      <c r="CG160" s="17">
        <f t="shared" si="85"/>
        <v>-1.3867488443759608E-2</v>
      </c>
      <c r="CH160" s="17" t="str">
        <f t="shared" si="86"/>
        <v/>
      </c>
      <c r="CI160" s="17" t="str">
        <f t="shared" si="87"/>
        <v/>
      </c>
      <c r="CJ160" s="17" t="str">
        <f t="shared" si="88"/>
        <v/>
      </c>
    </row>
    <row r="161" spans="2:88" ht="15.75" hidden="1" thickBot="1" x14ac:dyDescent="0.3">
      <c r="B161" s="6" t="s">
        <v>327</v>
      </c>
      <c r="C161" s="5" t="s">
        <v>328</v>
      </c>
      <c r="D161" s="7">
        <v>39.25</v>
      </c>
      <c r="E161" s="8">
        <v>31243</v>
      </c>
      <c r="F161" s="5">
        <v>0.06</v>
      </c>
      <c r="G161" s="5">
        <v>0.57999999999999996</v>
      </c>
      <c r="H161" s="5">
        <v>0.61</v>
      </c>
      <c r="I161" s="5">
        <v>1.21</v>
      </c>
      <c r="J161" s="5">
        <v>1.05</v>
      </c>
      <c r="K161" s="5">
        <v>0.55000000000000004</v>
      </c>
      <c r="L161" s="5">
        <v>827.29</v>
      </c>
      <c r="M161" s="5">
        <v>4.78</v>
      </c>
      <c r="N161" s="5">
        <v>1.63</v>
      </c>
      <c r="O161" s="5">
        <v>18.170000000000002</v>
      </c>
      <c r="P161" s="5">
        <v>13.97</v>
      </c>
      <c r="Q161" s="5">
        <v>6.51</v>
      </c>
      <c r="R161" s="5">
        <v>12.97</v>
      </c>
      <c r="S161" s="5">
        <v>11.69</v>
      </c>
      <c r="T161" s="5"/>
      <c r="U161" s="5">
        <v>19.48</v>
      </c>
      <c r="V161" s="5">
        <v>13.36</v>
      </c>
      <c r="W161" s="5">
        <v>18.170000000000002</v>
      </c>
      <c r="X161" s="5">
        <v>3.12</v>
      </c>
      <c r="Y161" s="5">
        <v>2.82</v>
      </c>
      <c r="Z161" s="5">
        <v>3.22</v>
      </c>
      <c r="AA161" s="5">
        <v>3.6</v>
      </c>
      <c r="AB161" s="5">
        <v>11.71</v>
      </c>
      <c r="AC161" s="5">
        <v>12.3</v>
      </c>
      <c r="AD161" s="5">
        <v>10.44</v>
      </c>
      <c r="AF161" s="6" t="s">
        <v>327</v>
      </c>
      <c r="AG161" s="5" t="s">
        <v>328</v>
      </c>
      <c r="AH161" s="7">
        <v>39.25</v>
      </c>
      <c r="AI161" s="8">
        <v>27514.25</v>
      </c>
      <c r="AJ161" s="5">
        <v>0.15</v>
      </c>
      <c r="AK161" s="5">
        <v>0.61</v>
      </c>
      <c r="AL161" s="5">
        <v>0.61</v>
      </c>
      <c r="AM161" s="5">
        <v>1.21</v>
      </c>
      <c r="AN161" s="5">
        <v>1.05</v>
      </c>
      <c r="AO161" s="5">
        <v>0.53</v>
      </c>
      <c r="AP161" s="5">
        <v>848.91</v>
      </c>
      <c r="AQ161" s="5">
        <v>4.79</v>
      </c>
      <c r="AR161" s="5">
        <v>0.21</v>
      </c>
      <c r="AS161" s="5">
        <v>6.54</v>
      </c>
      <c r="AU161" s="5">
        <v>6.52</v>
      </c>
      <c r="AV161" s="5">
        <v>12.97</v>
      </c>
      <c r="AW161" s="5">
        <v>11.69</v>
      </c>
      <c r="AX161" s="5"/>
      <c r="AY161" s="5">
        <v>19.48</v>
      </c>
      <c r="AZ161" s="5">
        <v>13.36</v>
      </c>
      <c r="BA161" s="5">
        <v>18.170000000000002</v>
      </c>
      <c r="BB161" s="5">
        <v>3.12</v>
      </c>
      <c r="BC161" s="5">
        <v>2.84</v>
      </c>
      <c r="BD161" s="5">
        <v>3.23</v>
      </c>
      <c r="BE161" s="5">
        <v>3.62</v>
      </c>
      <c r="BF161" s="5"/>
      <c r="BG161" s="5"/>
      <c r="BH161" s="5"/>
      <c r="BJ161" s="17">
        <f t="shared" si="63"/>
        <v>0</v>
      </c>
      <c r="BK161" s="17">
        <f t="shared" si="64"/>
        <v>0.1355206847360913</v>
      </c>
      <c r="BL161" s="17">
        <f t="shared" si="65"/>
        <v>-0.6</v>
      </c>
      <c r="BM161" s="17">
        <f t="shared" si="66"/>
        <v>-4.9180327868852507E-2</v>
      </c>
      <c r="BN161" s="17">
        <f t="shared" si="67"/>
        <v>0</v>
      </c>
      <c r="BO161" s="17">
        <f t="shared" si="68"/>
        <v>0</v>
      </c>
      <c r="BP161" s="17">
        <f t="shared" si="69"/>
        <v>0</v>
      </c>
      <c r="BQ161" s="17">
        <f t="shared" si="70"/>
        <v>3.7735849056603807E-2</v>
      </c>
      <c r="BR161" s="17">
        <f t="shared" si="71"/>
        <v>-2.5467953022110714E-2</v>
      </c>
      <c r="BS161" s="17">
        <f t="shared" si="72"/>
        <v>-2.087682672233776E-3</v>
      </c>
      <c r="BT161" s="17">
        <f t="shared" si="73"/>
        <v>6.7619047619047619</v>
      </c>
      <c r="BU161" s="17">
        <f t="shared" si="74"/>
        <v>1.7782874617737008</v>
      </c>
      <c r="BV161" s="17"/>
      <c r="BW161" s="17">
        <f t="shared" si="75"/>
        <v>-1.5337423312883111E-3</v>
      </c>
      <c r="BX161" s="17">
        <f t="shared" si="76"/>
        <v>0</v>
      </c>
      <c r="BY161" s="17">
        <f t="shared" si="77"/>
        <v>0</v>
      </c>
      <c r="BZ161" s="17" t="str">
        <f t="shared" si="78"/>
        <v/>
      </c>
      <c r="CA161" s="17">
        <f t="shared" si="79"/>
        <v>0</v>
      </c>
      <c r="CB161" s="17">
        <f t="shared" si="80"/>
        <v>0</v>
      </c>
      <c r="CC161" s="17">
        <f t="shared" si="81"/>
        <v>0</v>
      </c>
      <c r="CD161" s="17">
        <f t="shared" si="82"/>
        <v>0</v>
      </c>
      <c r="CE161" s="17">
        <f t="shared" si="83"/>
        <v>-7.0422535211267668E-3</v>
      </c>
      <c r="CF161" s="17">
        <f t="shared" si="84"/>
        <v>-3.0959752321980762E-3</v>
      </c>
      <c r="CG161" s="17">
        <f t="shared" si="85"/>
        <v>-5.5248618784530436E-3</v>
      </c>
      <c r="CH161" s="17" t="str">
        <f t="shared" si="86"/>
        <v/>
      </c>
      <c r="CI161" s="17" t="str">
        <f t="shared" si="87"/>
        <v/>
      </c>
      <c r="CJ161" s="17" t="str">
        <f t="shared" si="88"/>
        <v/>
      </c>
    </row>
    <row r="162" spans="2:88" ht="15.75" hidden="1" thickBot="1" x14ac:dyDescent="0.3">
      <c r="B162" s="2" t="s">
        <v>329</v>
      </c>
      <c r="C162" s="1" t="s">
        <v>330</v>
      </c>
      <c r="D162" s="3">
        <v>190</v>
      </c>
      <c r="E162" s="4">
        <v>54797.9</v>
      </c>
      <c r="F162" s="1">
        <v>0.03</v>
      </c>
      <c r="G162" s="1">
        <v>5.55</v>
      </c>
      <c r="H162" s="1">
        <v>5.55</v>
      </c>
      <c r="I162" s="1">
        <v>3.85</v>
      </c>
      <c r="J162" s="1">
        <v>3.5</v>
      </c>
      <c r="K162" s="1">
        <v>4.8099999999999996</v>
      </c>
      <c r="L162" s="1">
        <v>40.450000000000003</v>
      </c>
      <c r="M162" s="1">
        <v>25.38</v>
      </c>
      <c r="N162" s="1">
        <v>69.91</v>
      </c>
      <c r="O162" s="1">
        <v>35.92</v>
      </c>
      <c r="P162" s="1">
        <v>36.71</v>
      </c>
      <c r="Q162" s="1">
        <v>35.92</v>
      </c>
      <c r="R162" s="1">
        <v>38.39</v>
      </c>
      <c r="S162" s="1">
        <v>32.44</v>
      </c>
      <c r="T162" s="1"/>
      <c r="U162" s="1">
        <v>65.61</v>
      </c>
      <c r="V162" s="1">
        <v>52.19</v>
      </c>
      <c r="W162" s="1">
        <v>57.87</v>
      </c>
      <c r="X162" s="1">
        <v>3.87</v>
      </c>
      <c r="Y162" s="1">
        <v>3.71</v>
      </c>
      <c r="Z162" s="1">
        <v>3.68</v>
      </c>
      <c r="AA162" s="1">
        <v>4.1900000000000004</v>
      </c>
      <c r="AB162" s="1">
        <v>20.62</v>
      </c>
      <c r="AC162" s="1">
        <v>21.81</v>
      </c>
      <c r="AD162" s="1">
        <v>22.73</v>
      </c>
      <c r="AF162" s="2" t="s">
        <v>329</v>
      </c>
      <c r="AG162" s="1" t="s">
        <v>330</v>
      </c>
      <c r="AH162" s="3">
        <v>190</v>
      </c>
      <c r="AI162" s="4">
        <v>54797.85</v>
      </c>
      <c r="AJ162" s="1"/>
      <c r="AK162" s="1">
        <v>3.24</v>
      </c>
      <c r="AL162" s="1">
        <v>5.51</v>
      </c>
      <c r="AM162" s="1">
        <v>3.85</v>
      </c>
      <c r="AN162" s="1">
        <v>3.5</v>
      </c>
      <c r="AO162" s="1">
        <v>2.95</v>
      </c>
      <c r="AP162" s="1">
        <v>37.71</v>
      </c>
      <c r="AQ162" s="1">
        <v>23.57</v>
      </c>
      <c r="AR162" s="1">
        <v>62.06</v>
      </c>
      <c r="AS162" s="1">
        <v>32.35</v>
      </c>
      <c r="AU162" s="1">
        <v>35.950000000000003</v>
      </c>
      <c r="AV162" s="1">
        <v>38.39</v>
      </c>
      <c r="AW162" s="1">
        <v>32.44</v>
      </c>
      <c r="AX162" s="1"/>
      <c r="AY162" s="1"/>
      <c r="AZ162" s="1">
        <v>52.19</v>
      </c>
      <c r="BA162" s="1">
        <v>65.680000000000007</v>
      </c>
      <c r="BB162" s="1">
        <v>3.87</v>
      </c>
      <c r="BC162" s="1">
        <v>3.71</v>
      </c>
      <c r="BD162" s="1">
        <v>3.68</v>
      </c>
      <c r="BE162" s="1">
        <v>4.1900000000000004</v>
      </c>
      <c r="BF162" s="1"/>
      <c r="BG162" s="1"/>
      <c r="BH162" s="1"/>
      <c r="BJ162" s="17">
        <f t="shared" si="63"/>
        <v>0</v>
      </c>
      <c r="BK162" s="17">
        <f t="shared" si="64"/>
        <v>9.1244455764068089E-7</v>
      </c>
      <c r="BL162" s="17" t="str">
        <f t="shared" si="65"/>
        <v/>
      </c>
      <c r="BM162" s="17">
        <f t="shared" si="66"/>
        <v>0.7129629629629628</v>
      </c>
      <c r="BN162" s="17">
        <f t="shared" si="67"/>
        <v>7.259528130671513E-3</v>
      </c>
      <c r="BO162" s="17">
        <f t="shared" si="68"/>
        <v>0</v>
      </c>
      <c r="BP162" s="17">
        <f t="shared" si="69"/>
        <v>0</v>
      </c>
      <c r="BQ162" s="17">
        <f t="shared" si="70"/>
        <v>0.63050847457627091</v>
      </c>
      <c r="BR162" s="17">
        <f t="shared" si="71"/>
        <v>7.2659771943781537E-2</v>
      </c>
      <c r="BS162" s="17">
        <f t="shared" si="72"/>
        <v>7.6792532880780598E-2</v>
      </c>
      <c r="BT162" s="17">
        <f t="shared" si="73"/>
        <v>0.12649049307122132</v>
      </c>
      <c r="BU162" s="17">
        <f t="shared" si="74"/>
        <v>0.11035548686244205</v>
      </c>
      <c r="BV162" s="17"/>
      <c r="BW162" s="17">
        <f t="shared" si="75"/>
        <v>-8.3449235048681876E-4</v>
      </c>
      <c r="BX162" s="17">
        <f t="shared" si="76"/>
        <v>0</v>
      </c>
      <c r="BY162" s="17">
        <f t="shared" si="77"/>
        <v>0</v>
      </c>
      <c r="BZ162" s="17" t="str">
        <f t="shared" si="78"/>
        <v/>
      </c>
      <c r="CA162" s="17" t="str">
        <f t="shared" si="79"/>
        <v/>
      </c>
      <c r="CB162" s="17">
        <f t="shared" si="80"/>
        <v>0</v>
      </c>
      <c r="CC162" s="17">
        <f t="shared" si="81"/>
        <v>-0.1189098660170525</v>
      </c>
      <c r="CD162" s="17">
        <f t="shared" si="82"/>
        <v>0</v>
      </c>
      <c r="CE162" s="17">
        <f t="shared" si="83"/>
        <v>0</v>
      </c>
      <c r="CF162" s="17">
        <f t="shared" si="84"/>
        <v>0</v>
      </c>
      <c r="CG162" s="17">
        <f t="shared" si="85"/>
        <v>0</v>
      </c>
      <c r="CH162" s="17" t="str">
        <f t="shared" si="86"/>
        <v/>
      </c>
      <c r="CI162" s="17" t="str">
        <f t="shared" si="87"/>
        <v/>
      </c>
      <c r="CJ162" s="17" t="str">
        <f t="shared" si="88"/>
        <v/>
      </c>
    </row>
    <row r="163" spans="2:88" ht="15.75" hidden="1" thickBot="1" x14ac:dyDescent="0.3">
      <c r="B163" s="6" t="s">
        <v>331</v>
      </c>
      <c r="C163" s="5" t="s">
        <v>332</v>
      </c>
      <c r="D163" s="7">
        <v>77.25</v>
      </c>
      <c r="E163" s="8">
        <v>25724.25</v>
      </c>
      <c r="F163" s="5">
        <v>0.05</v>
      </c>
      <c r="G163" s="5">
        <v>3.08</v>
      </c>
      <c r="H163" s="5">
        <v>3.08</v>
      </c>
      <c r="I163" s="5">
        <v>8.4600000000000009</v>
      </c>
      <c r="J163" s="5">
        <v>2.84</v>
      </c>
      <c r="K163" s="5">
        <v>1.87</v>
      </c>
      <c r="L163" s="5">
        <v>22.44</v>
      </c>
      <c r="M163" s="5">
        <v>14.99</v>
      </c>
      <c r="N163" s="5">
        <v>52.94</v>
      </c>
      <c r="O163" s="5">
        <v>18.93</v>
      </c>
      <c r="P163" s="5">
        <v>19.78</v>
      </c>
      <c r="Q163" s="5">
        <v>18.93</v>
      </c>
      <c r="R163" s="5">
        <v>17.68</v>
      </c>
      <c r="S163" s="5">
        <v>16.93</v>
      </c>
      <c r="T163" s="5">
        <v>1.61</v>
      </c>
      <c r="U163" s="5">
        <v>49.93</v>
      </c>
      <c r="V163" s="5"/>
      <c r="W163" s="5"/>
      <c r="X163" s="5">
        <v>2.2000000000000002</v>
      </c>
      <c r="Y163" s="5">
        <v>2.0499999999999998</v>
      </c>
      <c r="Z163" s="5">
        <v>2.23</v>
      </c>
      <c r="AA163" s="5">
        <v>3.59</v>
      </c>
      <c r="AB163" s="5">
        <v>8.7200000000000006</v>
      </c>
      <c r="AC163" s="5">
        <v>8.25</v>
      </c>
      <c r="AD163" s="5">
        <v>9.61</v>
      </c>
      <c r="AF163" s="6" t="s">
        <v>331</v>
      </c>
      <c r="AG163" s="5" t="s">
        <v>332</v>
      </c>
      <c r="AH163" s="7">
        <v>77.25</v>
      </c>
      <c r="AI163" s="8">
        <v>25724.25</v>
      </c>
      <c r="AJ163" s="5">
        <v>0.05</v>
      </c>
      <c r="AK163" s="5">
        <v>3.07</v>
      </c>
      <c r="AL163" s="5">
        <v>3.06</v>
      </c>
      <c r="AM163" s="5">
        <v>8.4600000000000009</v>
      </c>
      <c r="AN163" s="5">
        <v>2.84</v>
      </c>
      <c r="AO163" s="5">
        <v>1.87</v>
      </c>
      <c r="AP163" s="5">
        <v>23.95</v>
      </c>
      <c r="AQ163" s="5">
        <v>15.01</v>
      </c>
      <c r="AR163" s="5">
        <v>43.92</v>
      </c>
      <c r="AS163" s="5">
        <v>18.940000000000001</v>
      </c>
      <c r="AU163" s="5">
        <v>18.95</v>
      </c>
      <c r="AV163" s="5">
        <v>17.68</v>
      </c>
      <c r="AW163" s="5">
        <v>16.93</v>
      </c>
      <c r="AX163" s="5">
        <v>1.61</v>
      </c>
      <c r="AY163" s="5">
        <v>259.64999999999998</v>
      </c>
      <c r="AZ163" s="5"/>
      <c r="BA163" s="5"/>
      <c r="BB163" s="5">
        <v>2.2000000000000002</v>
      </c>
      <c r="BC163" s="5">
        <v>2.0499999999999998</v>
      </c>
      <c r="BD163" s="5">
        <v>2.23</v>
      </c>
      <c r="BE163" s="5">
        <v>3.59</v>
      </c>
      <c r="BF163" s="5"/>
      <c r="BG163" s="5"/>
      <c r="BH163" s="5"/>
      <c r="BJ163" s="17">
        <f t="shared" si="63"/>
        <v>0</v>
      </c>
      <c r="BK163" s="17">
        <f t="shared" si="64"/>
        <v>0</v>
      </c>
      <c r="BL163" s="17">
        <f t="shared" si="65"/>
        <v>0</v>
      </c>
      <c r="BM163" s="17">
        <f t="shared" si="66"/>
        <v>3.2573289902280886E-3</v>
      </c>
      <c r="BN163" s="17">
        <f t="shared" si="67"/>
        <v>6.5359477124183061E-3</v>
      </c>
      <c r="BO163" s="17">
        <f t="shared" si="68"/>
        <v>0</v>
      </c>
      <c r="BP163" s="17">
        <f t="shared" si="69"/>
        <v>0</v>
      </c>
      <c r="BQ163" s="17">
        <f t="shared" si="70"/>
        <v>0</v>
      </c>
      <c r="BR163" s="17">
        <f t="shared" si="71"/>
        <v>-6.304801670146129E-2</v>
      </c>
      <c r="BS163" s="17">
        <f t="shared" si="72"/>
        <v>-1.3324450366422101E-3</v>
      </c>
      <c r="BT163" s="17">
        <f t="shared" si="73"/>
        <v>0.20537340619307823</v>
      </c>
      <c r="BU163" s="17">
        <f t="shared" si="74"/>
        <v>-5.2798310454073717E-4</v>
      </c>
      <c r="BV163" s="17"/>
      <c r="BW163" s="17">
        <f t="shared" si="75"/>
        <v>-1.0554089709762309E-3</v>
      </c>
      <c r="BX163" s="17">
        <f t="shared" si="76"/>
        <v>0</v>
      </c>
      <c r="BY163" s="17">
        <f t="shared" si="77"/>
        <v>0</v>
      </c>
      <c r="BZ163" s="17">
        <f t="shared" si="78"/>
        <v>0</v>
      </c>
      <c r="CA163" s="17">
        <f t="shared" si="79"/>
        <v>-0.80770267668014628</v>
      </c>
      <c r="CB163" s="17" t="str">
        <f t="shared" si="80"/>
        <v/>
      </c>
      <c r="CC163" s="17" t="str">
        <f t="shared" si="81"/>
        <v/>
      </c>
      <c r="CD163" s="17">
        <f t="shared" si="82"/>
        <v>0</v>
      </c>
      <c r="CE163" s="17">
        <f t="shared" si="83"/>
        <v>0</v>
      </c>
      <c r="CF163" s="17">
        <f t="shared" si="84"/>
        <v>0</v>
      </c>
      <c r="CG163" s="17">
        <f t="shared" si="85"/>
        <v>0</v>
      </c>
      <c r="CH163" s="17" t="str">
        <f t="shared" si="86"/>
        <v/>
      </c>
      <c r="CI163" s="17" t="str">
        <f t="shared" si="87"/>
        <v/>
      </c>
      <c r="CJ163" s="17" t="str">
        <f t="shared" si="88"/>
        <v/>
      </c>
    </row>
    <row r="164" spans="2:88" ht="15.75" hidden="1" thickBot="1" x14ac:dyDescent="0.3">
      <c r="B164" s="2" t="s">
        <v>333</v>
      </c>
      <c r="C164" s="1" t="s">
        <v>334</v>
      </c>
      <c r="D164" s="3">
        <v>137.88999999999999</v>
      </c>
      <c r="E164" s="4">
        <v>16739.849999999999</v>
      </c>
      <c r="F164" s="1">
        <v>0.02</v>
      </c>
      <c r="G164" s="1">
        <v>0.85</v>
      </c>
      <c r="H164" s="1">
        <v>0.85</v>
      </c>
      <c r="I164" s="1">
        <v>6.93</v>
      </c>
      <c r="J164" s="1">
        <v>5.51</v>
      </c>
      <c r="K164" s="1">
        <v>0.83</v>
      </c>
      <c r="L164" s="1">
        <v>63.14</v>
      </c>
      <c r="M164" s="1">
        <v>22.46</v>
      </c>
      <c r="N164" s="1">
        <v>98.87</v>
      </c>
      <c r="O164" s="1">
        <v>62.68</v>
      </c>
      <c r="P164" s="1">
        <v>50.27</v>
      </c>
      <c r="Q164" s="1">
        <v>62.68</v>
      </c>
      <c r="R164" s="1">
        <v>30.32</v>
      </c>
      <c r="S164" s="1">
        <v>25.44</v>
      </c>
      <c r="T164" s="1"/>
      <c r="U164" s="1"/>
      <c r="V164" s="1"/>
      <c r="W164" s="1">
        <v>92.82</v>
      </c>
      <c r="X164" s="1">
        <v>4.4000000000000004</v>
      </c>
      <c r="Y164" s="1">
        <v>4.6500000000000004</v>
      </c>
      <c r="Z164" s="1">
        <v>4.42</v>
      </c>
      <c r="AA164" s="1">
        <v>5.61</v>
      </c>
      <c r="AB164" s="1">
        <v>20.170000000000002</v>
      </c>
      <c r="AC164" s="1">
        <v>26.9</v>
      </c>
      <c r="AD164" s="1">
        <v>24.23</v>
      </c>
      <c r="AF164" s="2" t="s">
        <v>333</v>
      </c>
      <c r="AG164" s="1" t="s">
        <v>334</v>
      </c>
      <c r="AH164" s="3">
        <v>137.88999999999999</v>
      </c>
      <c r="AI164" s="4">
        <v>16739.849999999999</v>
      </c>
      <c r="AJ164" s="1">
        <v>0.02</v>
      </c>
      <c r="AK164" s="1">
        <v>0.94</v>
      </c>
      <c r="AL164" s="1">
        <v>0.85</v>
      </c>
      <c r="AM164" s="1">
        <v>6.93</v>
      </c>
      <c r="AN164" s="1">
        <v>5.51</v>
      </c>
      <c r="AO164" s="1">
        <v>0.92</v>
      </c>
      <c r="AP164" s="1">
        <v>168.72</v>
      </c>
      <c r="AQ164" s="1">
        <v>21.48</v>
      </c>
      <c r="AR164" s="1">
        <v>20.73</v>
      </c>
      <c r="AS164" s="1">
        <v>52.01</v>
      </c>
      <c r="AU164" s="1">
        <v>62.56</v>
      </c>
      <c r="AV164" s="1">
        <v>30.32</v>
      </c>
      <c r="AW164" s="1">
        <v>25.44</v>
      </c>
      <c r="AX164" s="1"/>
      <c r="AY164" s="1"/>
      <c r="AZ164" s="1"/>
      <c r="BA164" s="1">
        <v>92.82</v>
      </c>
      <c r="BB164" s="1">
        <v>4.4000000000000004</v>
      </c>
      <c r="BC164" s="1">
        <v>4.67</v>
      </c>
      <c r="BD164" s="1">
        <v>4.42</v>
      </c>
      <c r="BE164" s="1">
        <v>5.64</v>
      </c>
      <c r="BF164" s="1"/>
      <c r="BG164" s="1"/>
      <c r="BH164" s="1"/>
      <c r="BJ164" s="17">
        <f t="shared" si="63"/>
        <v>0</v>
      </c>
      <c r="BK164" s="17">
        <f t="shared" si="64"/>
        <v>0</v>
      </c>
      <c r="BL164" s="17">
        <f t="shared" si="65"/>
        <v>0</v>
      </c>
      <c r="BM164" s="17">
        <f t="shared" si="66"/>
        <v>-9.5744680851063801E-2</v>
      </c>
      <c r="BN164" s="17">
        <f t="shared" si="67"/>
        <v>0</v>
      </c>
      <c r="BO164" s="17">
        <f t="shared" si="68"/>
        <v>0</v>
      </c>
      <c r="BP164" s="17">
        <f t="shared" si="69"/>
        <v>0</v>
      </c>
      <c r="BQ164" s="17">
        <f t="shared" si="70"/>
        <v>-9.7826086956521827E-2</v>
      </c>
      <c r="BR164" s="17">
        <f t="shared" si="71"/>
        <v>-0.62577050734945472</v>
      </c>
      <c r="BS164" s="17">
        <f t="shared" si="72"/>
        <v>4.5623836126629444E-2</v>
      </c>
      <c r="BT164" s="17">
        <f t="shared" si="73"/>
        <v>3.7694163048721658</v>
      </c>
      <c r="BU164" s="17">
        <f t="shared" si="74"/>
        <v>0.20515285522015</v>
      </c>
      <c r="BV164" s="17"/>
      <c r="BW164" s="17">
        <f t="shared" si="75"/>
        <v>1.9181585677748951E-3</v>
      </c>
      <c r="BX164" s="17">
        <f t="shared" si="76"/>
        <v>0</v>
      </c>
      <c r="BY164" s="17">
        <f t="shared" si="77"/>
        <v>0</v>
      </c>
      <c r="BZ164" s="17" t="str">
        <f t="shared" si="78"/>
        <v/>
      </c>
      <c r="CA164" s="17" t="str">
        <f t="shared" si="79"/>
        <v/>
      </c>
      <c r="CB164" s="17" t="str">
        <f t="shared" si="80"/>
        <v/>
      </c>
      <c r="CC164" s="17">
        <f t="shared" si="81"/>
        <v>0</v>
      </c>
      <c r="CD164" s="17">
        <f t="shared" si="82"/>
        <v>0</v>
      </c>
      <c r="CE164" s="17">
        <f t="shared" si="83"/>
        <v>-4.2826552462525858E-3</v>
      </c>
      <c r="CF164" s="17">
        <f t="shared" si="84"/>
        <v>0</v>
      </c>
      <c r="CG164" s="17">
        <f t="shared" si="85"/>
        <v>-5.3191489361700999E-3</v>
      </c>
      <c r="CH164" s="17" t="str">
        <f t="shared" si="86"/>
        <v/>
      </c>
      <c r="CI164" s="17" t="str">
        <f t="shared" si="87"/>
        <v/>
      </c>
      <c r="CJ164" s="17" t="str">
        <f t="shared" si="88"/>
        <v/>
      </c>
    </row>
    <row r="165" spans="2:88" ht="15.75" hidden="1" thickBot="1" x14ac:dyDescent="0.3">
      <c r="B165" s="6" t="s">
        <v>335</v>
      </c>
      <c r="C165" s="5" t="s">
        <v>336</v>
      </c>
      <c r="D165" s="7">
        <v>55.69</v>
      </c>
      <c r="E165" s="8">
        <v>20241.98</v>
      </c>
      <c r="F165" s="5">
        <v>0.06</v>
      </c>
      <c r="G165" s="5">
        <v>0.82</v>
      </c>
      <c r="H165" s="5">
        <v>0.82</v>
      </c>
      <c r="I165" s="5">
        <v>2.91</v>
      </c>
      <c r="J165" s="5">
        <v>1.41</v>
      </c>
      <c r="K165" s="5">
        <v>0.66</v>
      </c>
      <c r="L165" s="5">
        <v>53.29</v>
      </c>
      <c r="M165" s="5">
        <v>11.98</v>
      </c>
      <c r="N165" s="5">
        <v>9.9700000000000006</v>
      </c>
      <c r="O165" s="5">
        <v>16.100000000000001</v>
      </c>
      <c r="P165" s="5"/>
      <c r="Q165" s="5">
        <v>16.100000000000001</v>
      </c>
      <c r="R165" s="5">
        <v>12.53</v>
      </c>
      <c r="S165" s="5">
        <v>12.01</v>
      </c>
      <c r="T165" s="5"/>
      <c r="U165" s="5"/>
      <c r="V165" s="5"/>
      <c r="W165" s="5"/>
      <c r="X165" s="5">
        <v>1.81</v>
      </c>
      <c r="Y165" s="5">
        <v>1.65</v>
      </c>
      <c r="Z165" s="5">
        <v>1.53</v>
      </c>
      <c r="AA165" s="5">
        <v>3.25</v>
      </c>
      <c r="AB165" s="5">
        <v>7.07</v>
      </c>
      <c r="AC165" s="5">
        <v>6.51</v>
      </c>
      <c r="AD165" s="5">
        <v>12.42</v>
      </c>
      <c r="AF165" s="6" t="s">
        <v>335</v>
      </c>
      <c r="AG165" s="5" t="s">
        <v>336</v>
      </c>
      <c r="AH165" s="7">
        <v>55.69</v>
      </c>
      <c r="AI165" s="8">
        <v>20158.95</v>
      </c>
      <c r="AJ165" s="5">
        <v>0.08</v>
      </c>
      <c r="AK165" s="5">
        <v>2.76</v>
      </c>
      <c r="AL165" s="5">
        <v>1.3</v>
      </c>
      <c r="AM165" s="5">
        <v>2.79</v>
      </c>
      <c r="AN165" s="5">
        <v>1.35</v>
      </c>
      <c r="AO165" s="5">
        <v>1.34</v>
      </c>
      <c r="AP165" s="5">
        <v>28.02</v>
      </c>
      <c r="AQ165" s="5">
        <v>10.94</v>
      </c>
      <c r="AR165" s="5">
        <v>5.44</v>
      </c>
      <c r="AS165" s="5">
        <v>11.87</v>
      </c>
      <c r="AU165" s="5">
        <v>14.68</v>
      </c>
      <c r="AV165" s="5">
        <v>12.53</v>
      </c>
      <c r="AW165" s="5">
        <v>12.01</v>
      </c>
      <c r="AX165" s="5"/>
      <c r="AY165" s="5"/>
      <c r="AZ165" s="5"/>
      <c r="BA165" s="5"/>
      <c r="BB165" s="5">
        <v>1.71</v>
      </c>
      <c r="BC165" s="5">
        <v>1.63</v>
      </c>
      <c r="BD165" s="5">
        <v>1.53</v>
      </c>
      <c r="BE165" s="5">
        <v>3.13</v>
      </c>
      <c r="BF165" s="5"/>
      <c r="BG165" s="5"/>
      <c r="BH165" s="5"/>
      <c r="BJ165" s="17">
        <f t="shared" si="63"/>
        <v>0</v>
      </c>
      <c r="BK165" s="17">
        <f t="shared" si="64"/>
        <v>4.1187661063695697E-3</v>
      </c>
      <c r="BL165" s="17">
        <f t="shared" si="65"/>
        <v>-0.25000000000000006</v>
      </c>
      <c r="BM165" s="17">
        <f t="shared" si="66"/>
        <v>-0.70289855072463769</v>
      </c>
      <c r="BN165" s="17">
        <f t="shared" si="67"/>
        <v>-0.36923076923076931</v>
      </c>
      <c r="BO165" s="17">
        <f t="shared" si="68"/>
        <v>4.3010752688172081E-2</v>
      </c>
      <c r="BP165" s="17">
        <f t="shared" si="69"/>
        <v>4.4444444444444314E-2</v>
      </c>
      <c r="BQ165" s="17">
        <f t="shared" si="70"/>
        <v>-0.5074626865671642</v>
      </c>
      <c r="BR165" s="17">
        <f t="shared" si="71"/>
        <v>0.90185581727337616</v>
      </c>
      <c r="BS165" s="17">
        <f t="shared" si="72"/>
        <v>9.5063985374771565E-2</v>
      </c>
      <c r="BT165" s="17">
        <f t="shared" si="73"/>
        <v>0.83272058823529416</v>
      </c>
      <c r="BU165" s="17">
        <f t="shared" si="74"/>
        <v>0.35636057287278877</v>
      </c>
      <c r="BV165" s="17"/>
      <c r="BW165" s="17">
        <f t="shared" si="75"/>
        <v>9.6730245231607753E-2</v>
      </c>
      <c r="BX165" s="17">
        <f t="shared" si="76"/>
        <v>0</v>
      </c>
      <c r="BY165" s="17">
        <f t="shared" si="77"/>
        <v>0</v>
      </c>
      <c r="BZ165" s="17" t="str">
        <f t="shared" si="78"/>
        <v/>
      </c>
      <c r="CA165" s="17" t="str">
        <f t="shared" si="79"/>
        <v/>
      </c>
      <c r="CB165" s="17" t="str">
        <f t="shared" si="80"/>
        <v/>
      </c>
      <c r="CC165" s="17" t="str">
        <f t="shared" si="81"/>
        <v/>
      </c>
      <c r="CD165" s="17">
        <f t="shared" si="82"/>
        <v>5.8479532163742742E-2</v>
      </c>
      <c r="CE165" s="17">
        <f t="shared" si="83"/>
        <v>1.2269938650306761E-2</v>
      </c>
      <c r="CF165" s="17">
        <f t="shared" si="84"/>
        <v>0</v>
      </c>
      <c r="CG165" s="17">
        <f t="shared" si="85"/>
        <v>3.8338658146964889E-2</v>
      </c>
      <c r="CH165" s="17" t="str">
        <f t="shared" si="86"/>
        <v/>
      </c>
      <c r="CI165" s="17" t="str">
        <f t="shared" si="87"/>
        <v/>
      </c>
      <c r="CJ165" s="17" t="str">
        <f t="shared" si="88"/>
        <v/>
      </c>
    </row>
    <row r="166" spans="2:88" ht="21.75" hidden="1" thickBot="1" x14ac:dyDescent="0.3">
      <c r="B166" s="2" t="s">
        <v>337</v>
      </c>
      <c r="C166" s="1" t="s">
        <v>338</v>
      </c>
      <c r="D166" s="3">
        <v>172.54</v>
      </c>
      <c r="E166" s="4">
        <v>62010.18</v>
      </c>
      <c r="F166" s="1">
        <v>0.02</v>
      </c>
      <c r="G166" s="1">
        <v>1.04</v>
      </c>
      <c r="H166" s="1">
        <v>1.04</v>
      </c>
      <c r="I166" s="1">
        <v>2.8</v>
      </c>
      <c r="J166" s="1">
        <v>2.8</v>
      </c>
      <c r="K166" s="1">
        <v>1.04</v>
      </c>
      <c r="L166" s="1">
        <v>51.99</v>
      </c>
      <c r="M166" s="1">
        <v>26.02</v>
      </c>
      <c r="N166" s="1">
        <v>87.5</v>
      </c>
      <c r="O166" s="1">
        <v>48.74</v>
      </c>
      <c r="P166" s="1">
        <v>35.67</v>
      </c>
      <c r="Q166" s="1">
        <v>48.74</v>
      </c>
      <c r="R166" s="1">
        <v>38.36</v>
      </c>
      <c r="S166" s="1">
        <v>31.64</v>
      </c>
      <c r="T166" s="1">
        <v>14.26</v>
      </c>
      <c r="U166" s="1">
        <v>45.41</v>
      </c>
      <c r="V166" s="1">
        <v>48.67</v>
      </c>
      <c r="W166" s="1">
        <v>55.53</v>
      </c>
      <c r="X166" s="1">
        <v>4.63</v>
      </c>
      <c r="Y166" s="1">
        <v>4.0199999999999996</v>
      </c>
      <c r="Z166" s="1">
        <v>4.41</v>
      </c>
      <c r="AA166" s="1">
        <v>4.47</v>
      </c>
      <c r="AB166" s="1">
        <v>99.26</v>
      </c>
      <c r="AC166" s="1">
        <v>32.49</v>
      </c>
      <c r="AD166" s="1">
        <v>29.53</v>
      </c>
      <c r="AF166" s="2" t="s">
        <v>337</v>
      </c>
      <c r="AG166" s="1" t="s">
        <v>338</v>
      </c>
      <c r="AH166" s="3">
        <v>172.54</v>
      </c>
      <c r="AI166" s="4">
        <v>62111.98</v>
      </c>
      <c r="AJ166" s="1">
        <v>0.04</v>
      </c>
      <c r="AK166" s="1">
        <v>2.04</v>
      </c>
      <c r="AL166" s="1">
        <v>1.04</v>
      </c>
      <c r="AM166" s="1">
        <v>2.8</v>
      </c>
      <c r="AN166" s="1">
        <v>2.8</v>
      </c>
      <c r="AO166" s="1">
        <v>2.04</v>
      </c>
      <c r="AP166" s="1">
        <v>42.32</v>
      </c>
      <c r="AQ166" s="1">
        <v>22.64</v>
      </c>
      <c r="AR166" s="1">
        <v>27.09</v>
      </c>
      <c r="AS166" s="1">
        <v>27.97</v>
      </c>
      <c r="AU166" s="1">
        <v>48.71</v>
      </c>
      <c r="AV166" s="1">
        <v>38.36</v>
      </c>
      <c r="AW166" s="1">
        <v>31.64</v>
      </c>
      <c r="AX166" s="1">
        <v>122.82</v>
      </c>
      <c r="AY166" s="1">
        <v>45.41</v>
      </c>
      <c r="AZ166" s="1">
        <v>48.67</v>
      </c>
      <c r="BA166" s="1">
        <v>58.19</v>
      </c>
      <c r="BB166" s="1">
        <v>4.6399999999999997</v>
      </c>
      <c r="BC166" s="1">
        <v>4.03</v>
      </c>
      <c r="BD166" s="1">
        <v>4.41</v>
      </c>
      <c r="BE166" s="1">
        <v>4.4800000000000004</v>
      </c>
      <c r="BF166" s="1"/>
      <c r="BG166" s="1"/>
      <c r="BH166" s="1"/>
      <c r="BJ166" s="17">
        <f t="shared" si="63"/>
        <v>0</v>
      </c>
      <c r="BK166" s="17">
        <f t="shared" si="64"/>
        <v>-1.6389752830291823E-3</v>
      </c>
      <c r="BL166" s="17">
        <f t="shared" si="65"/>
        <v>-0.5</v>
      </c>
      <c r="BM166" s="17">
        <f t="shared" si="66"/>
        <v>-0.49019607843137253</v>
      </c>
      <c r="BN166" s="17">
        <f t="shared" si="67"/>
        <v>0</v>
      </c>
      <c r="BO166" s="17">
        <f t="shared" si="68"/>
        <v>0</v>
      </c>
      <c r="BP166" s="17">
        <f t="shared" si="69"/>
        <v>0</v>
      </c>
      <c r="BQ166" s="17">
        <f t="shared" si="70"/>
        <v>-0.49019607843137253</v>
      </c>
      <c r="BR166" s="17">
        <f t="shared" si="71"/>
        <v>0.22849716446124768</v>
      </c>
      <c r="BS166" s="17">
        <f t="shared" si="72"/>
        <v>0.14929328621908122</v>
      </c>
      <c r="BT166" s="17">
        <f t="shared" si="73"/>
        <v>2.229974160206718</v>
      </c>
      <c r="BU166" s="17">
        <f t="shared" si="74"/>
        <v>0.7425813371469433</v>
      </c>
      <c r="BV166" s="17"/>
      <c r="BW166" s="17">
        <f t="shared" si="75"/>
        <v>6.158899609936591E-4</v>
      </c>
      <c r="BX166" s="17">
        <f t="shared" si="76"/>
        <v>0</v>
      </c>
      <c r="BY166" s="17">
        <f t="shared" si="77"/>
        <v>0</v>
      </c>
      <c r="BZ166" s="17">
        <f t="shared" si="78"/>
        <v>-0.88389513108614226</v>
      </c>
      <c r="CA166" s="17">
        <f t="shared" si="79"/>
        <v>0</v>
      </c>
      <c r="CB166" s="17">
        <f t="shared" si="80"/>
        <v>0</v>
      </c>
      <c r="CC166" s="17">
        <f t="shared" si="81"/>
        <v>-4.5712321704760209E-2</v>
      </c>
      <c r="CD166" s="17">
        <f t="shared" si="82"/>
        <v>-2.1551724137930574E-3</v>
      </c>
      <c r="CE166" s="17">
        <f t="shared" si="83"/>
        <v>-2.4813895781639391E-3</v>
      </c>
      <c r="CF166" s="17">
        <f t="shared" si="84"/>
        <v>0</v>
      </c>
      <c r="CG166" s="17">
        <f t="shared" si="85"/>
        <v>-2.2321428571430075E-3</v>
      </c>
      <c r="CH166" s="17" t="str">
        <f t="shared" si="86"/>
        <v/>
      </c>
      <c r="CI166" s="17" t="str">
        <f t="shared" si="87"/>
        <v/>
      </c>
      <c r="CJ166" s="17" t="str">
        <f t="shared" si="88"/>
        <v/>
      </c>
    </row>
    <row r="167" spans="2:88" ht="15.75" hidden="1" thickBot="1" x14ac:dyDescent="0.3">
      <c r="B167" s="6" t="s">
        <v>339</v>
      </c>
      <c r="C167" s="5" t="s">
        <v>340</v>
      </c>
      <c r="D167" s="7">
        <v>60.02</v>
      </c>
      <c r="E167" s="8">
        <v>8156.72</v>
      </c>
      <c r="F167" s="5">
        <v>0.1</v>
      </c>
      <c r="G167" s="5">
        <v>0.75</v>
      </c>
      <c r="H167" s="5">
        <v>0.75</v>
      </c>
      <c r="I167" s="5">
        <v>1.47</v>
      </c>
      <c r="J167" s="5">
        <v>0.89</v>
      </c>
      <c r="K167" s="5">
        <v>0.56999999999999995</v>
      </c>
      <c r="L167" s="5">
        <v>17.940000000000001</v>
      </c>
      <c r="M167" s="5">
        <v>6.85</v>
      </c>
      <c r="N167" s="5">
        <v>30.57</v>
      </c>
      <c r="O167" s="5">
        <v>10.24</v>
      </c>
      <c r="P167" s="5">
        <v>11.35</v>
      </c>
      <c r="Q167" s="5">
        <v>10.24</v>
      </c>
      <c r="R167" s="5">
        <v>9.9</v>
      </c>
      <c r="S167" s="5">
        <v>8.33</v>
      </c>
      <c r="T167" s="5"/>
      <c r="U167" s="5"/>
      <c r="V167" s="5">
        <v>8.94</v>
      </c>
      <c r="W167" s="5">
        <v>16.100000000000001</v>
      </c>
      <c r="X167" s="5">
        <v>0.91</v>
      </c>
      <c r="Y167" s="5">
        <v>0.9</v>
      </c>
      <c r="Z167" s="5">
        <v>1.1200000000000001</v>
      </c>
      <c r="AA167" s="5">
        <v>1.52</v>
      </c>
      <c r="AB167" s="5">
        <v>5.12</v>
      </c>
      <c r="AC167" s="5">
        <v>5.82</v>
      </c>
      <c r="AD167" s="5">
        <v>6.65</v>
      </c>
      <c r="AF167" s="6" t="s">
        <v>339</v>
      </c>
      <c r="AG167" s="5" t="s">
        <v>340</v>
      </c>
      <c r="AH167" s="7">
        <v>60.02</v>
      </c>
      <c r="AI167" s="8">
        <v>8156.72</v>
      </c>
      <c r="AJ167" s="5"/>
      <c r="AK167" s="5">
        <v>0.92</v>
      </c>
      <c r="AL167" s="5">
        <v>0.76</v>
      </c>
      <c r="AM167" s="5">
        <v>1.47</v>
      </c>
      <c r="AN167" s="5">
        <v>0.89</v>
      </c>
      <c r="AO167" s="5">
        <v>0.65</v>
      </c>
      <c r="AP167" s="5">
        <v>14.45</v>
      </c>
      <c r="AQ167" s="5">
        <v>6.36</v>
      </c>
      <c r="AR167" s="5">
        <v>42.76</v>
      </c>
      <c r="AS167" s="5">
        <v>9.82</v>
      </c>
      <c r="AU167" s="5">
        <v>10.23</v>
      </c>
      <c r="AV167" s="5">
        <v>9.9</v>
      </c>
      <c r="AW167" s="5">
        <v>8.33</v>
      </c>
      <c r="AX167" s="5"/>
      <c r="AY167" s="5"/>
      <c r="AZ167" s="5">
        <v>8.94</v>
      </c>
      <c r="BA167" s="5">
        <v>15.02</v>
      </c>
      <c r="BB167" s="5">
        <v>0.91</v>
      </c>
      <c r="BC167" s="5">
        <v>0.9</v>
      </c>
      <c r="BD167" s="5">
        <v>1.1299999999999999</v>
      </c>
      <c r="BE167" s="5">
        <v>1.59</v>
      </c>
      <c r="BF167" s="5"/>
      <c r="BG167" s="5"/>
      <c r="BH167" s="5"/>
      <c r="BJ167" s="17">
        <f t="shared" si="63"/>
        <v>0</v>
      </c>
      <c r="BK167" s="17">
        <f t="shared" si="64"/>
        <v>0</v>
      </c>
      <c r="BL167" s="17" t="str">
        <f t="shared" si="65"/>
        <v/>
      </c>
      <c r="BM167" s="17">
        <f t="shared" si="66"/>
        <v>-0.18478260869565222</v>
      </c>
      <c r="BN167" s="17">
        <f t="shared" si="67"/>
        <v>-1.3157894736842117E-2</v>
      </c>
      <c r="BO167" s="17">
        <f t="shared" si="68"/>
        <v>0</v>
      </c>
      <c r="BP167" s="17">
        <f t="shared" si="69"/>
        <v>0</v>
      </c>
      <c r="BQ167" s="17">
        <f t="shared" si="70"/>
        <v>-0.12307692307692318</v>
      </c>
      <c r="BR167" s="17">
        <f t="shared" si="71"/>
        <v>0.24152249134948112</v>
      </c>
      <c r="BS167" s="17">
        <f t="shared" si="72"/>
        <v>7.704402515723259E-2</v>
      </c>
      <c r="BT167" s="17">
        <f t="shared" si="73"/>
        <v>-0.28507951356407851</v>
      </c>
      <c r="BU167" s="17">
        <f t="shared" si="74"/>
        <v>4.2769857433808546E-2</v>
      </c>
      <c r="BV167" s="17"/>
      <c r="BW167" s="17">
        <f t="shared" si="75"/>
        <v>9.775171065493438E-4</v>
      </c>
      <c r="BX167" s="17">
        <f t="shared" si="76"/>
        <v>0</v>
      </c>
      <c r="BY167" s="17">
        <f t="shared" si="77"/>
        <v>0</v>
      </c>
      <c r="BZ167" s="17" t="str">
        <f t="shared" si="78"/>
        <v/>
      </c>
      <c r="CA167" s="17" t="str">
        <f t="shared" si="79"/>
        <v/>
      </c>
      <c r="CB167" s="17">
        <f t="shared" si="80"/>
        <v>0</v>
      </c>
      <c r="CC167" s="17">
        <f t="shared" si="81"/>
        <v>7.190412782956071E-2</v>
      </c>
      <c r="CD167" s="17">
        <f t="shared" si="82"/>
        <v>0</v>
      </c>
      <c r="CE167" s="17">
        <f t="shared" si="83"/>
        <v>0</v>
      </c>
      <c r="CF167" s="17">
        <f t="shared" si="84"/>
        <v>-8.8495575221237063E-3</v>
      </c>
      <c r="CG167" s="17">
        <f t="shared" si="85"/>
        <v>-4.4025157232704441E-2</v>
      </c>
      <c r="CH167" s="17" t="str">
        <f t="shared" si="86"/>
        <v/>
      </c>
      <c r="CI167" s="17" t="str">
        <f t="shared" si="87"/>
        <v/>
      </c>
      <c r="CJ167" s="17" t="str">
        <f t="shared" si="88"/>
        <v/>
      </c>
    </row>
    <row r="168" spans="2:88" ht="15.75" hidden="1" thickBot="1" x14ac:dyDescent="0.3">
      <c r="B168" s="2" t="s">
        <v>341</v>
      </c>
      <c r="C168" s="1" t="s">
        <v>342</v>
      </c>
      <c r="D168" s="3">
        <v>53.79</v>
      </c>
      <c r="E168" s="4">
        <v>32139.53</v>
      </c>
      <c r="F168" s="1">
        <v>7.0000000000000007E-2</v>
      </c>
      <c r="G168" s="1">
        <v>1.71</v>
      </c>
      <c r="H168" s="1">
        <v>1.71</v>
      </c>
      <c r="I168" s="1">
        <v>2.0099999999999998</v>
      </c>
      <c r="J168" s="1">
        <v>1.42</v>
      </c>
      <c r="K168" s="1">
        <v>1.21</v>
      </c>
      <c r="L168" s="1">
        <v>28.44</v>
      </c>
      <c r="M168" s="1">
        <v>11.52</v>
      </c>
      <c r="N168" s="1">
        <v>22.73</v>
      </c>
      <c r="O168" s="1">
        <v>15.37</v>
      </c>
      <c r="P168" s="1">
        <v>19.809999999999999</v>
      </c>
      <c r="Q168" s="1">
        <v>15.37</v>
      </c>
      <c r="R168" s="1">
        <v>18.05</v>
      </c>
      <c r="S168" s="1">
        <v>16.899999999999999</v>
      </c>
      <c r="T168" s="1"/>
      <c r="U168" s="1">
        <v>47.88</v>
      </c>
      <c r="V168" s="1">
        <v>23.41</v>
      </c>
      <c r="W168" s="1">
        <v>51.37</v>
      </c>
      <c r="X168" s="1">
        <v>1.97</v>
      </c>
      <c r="Y168" s="1">
        <v>1.83</v>
      </c>
      <c r="Z168" s="1">
        <v>2.52</v>
      </c>
      <c r="AA168" s="1">
        <v>2.0699999999999998</v>
      </c>
      <c r="AB168" s="1">
        <v>11.14</v>
      </c>
      <c r="AC168" s="1">
        <v>10.86</v>
      </c>
      <c r="AD168" s="1">
        <v>14.54</v>
      </c>
      <c r="AF168" s="2" t="s">
        <v>341</v>
      </c>
      <c r="AG168" s="1" t="s">
        <v>342</v>
      </c>
      <c r="AH168" s="3">
        <v>53.79</v>
      </c>
      <c r="AI168" s="4">
        <v>32139.53</v>
      </c>
      <c r="AJ168" s="1">
        <v>7.0000000000000007E-2</v>
      </c>
      <c r="AK168" s="1">
        <v>1.62</v>
      </c>
      <c r="AL168" s="1">
        <v>1.7</v>
      </c>
      <c r="AM168" s="1">
        <v>2.0099999999999998</v>
      </c>
      <c r="AN168" s="1">
        <v>1.42</v>
      </c>
      <c r="AO168" s="1">
        <v>1.1499999999999999</v>
      </c>
      <c r="AP168" s="1">
        <v>31.51</v>
      </c>
      <c r="AQ168" s="1">
        <v>10.46</v>
      </c>
      <c r="AR168" s="1">
        <v>19.59</v>
      </c>
      <c r="AS168" s="1">
        <v>14.58</v>
      </c>
      <c r="AU168" s="1">
        <v>15.33</v>
      </c>
      <c r="AV168" s="1">
        <v>18.05</v>
      </c>
      <c r="AW168" s="1">
        <v>16.899999999999999</v>
      </c>
      <c r="AX168" s="1"/>
      <c r="AY168" s="1">
        <v>47.88</v>
      </c>
      <c r="AZ168" s="1">
        <v>23.41</v>
      </c>
      <c r="BA168" s="1">
        <v>51.37</v>
      </c>
      <c r="BB168" s="1">
        <v>1.97</v>
      </c>
      <c r="BC168" s="1">
        <v>1.83</v>
      </c>
      <c r="BD168" s="1">
        <v>2.52</v>
      </c>
      <c r="BE168" s="1">
        <v>2.0699999999999998</v>
      </c>
      <c r="BF168" s="1"/>
      <c r="BG168" s="1"/>
      <c r="BH168" s="1"/>
      <c r="BJ168" s="17">
        <f t="shared" si="63"/>
        <v>0</v>
      </c>
      <c r="BK168" s="17">
        <f t="shared" si="64"/>
        <v>0</v>
      </c>
      <c r="BL168" s="17">
        <f t="shared" si="65"/>
        <v>0</v>
      </c>
      <c r="BM168" s="17">
        <f t="shared" si="66"/>
        <v>5.5555555555555462E-2</v>
      </c>
      <c r="BN168" s="17">
        <f t="shared" si="67"/>
        <v>5.8823529411764757E-3</v>
      </c>
      <c r="BO168" s="17">
        <f t="shared" si="68"/>
        <v>0</v>
      </c>
      <c r="BP168" s="17">
        <f t="shared" si="69"/>
        <v>0</v>
      </c>
      <c r="BQ168" s="17">
        <f t="shared" si="70"/>
        <v>5.2173913043478314E-2</v>
      </c>
      <c r="BR168" s="17">
        <f t="shared" si="71"/>
        <v>-9.7429387496033013E-2</v>
      </c>
      <c r="BS168" s="17">
        <f t="shared" si="72"/>
        <v>0.1013384321223708</v>
      </c>
      <c r="BT168" s="17">
        <f t="shared" si="73"/>
        <v>0.16028586013272081</v>
      </c>
      <c r="BU168" s="17">
        <f t="shared" si="74"/>
        <v>5.4183813443072645E-2</v>
      </c>
      <c r="BV168" s="17"/>
      <c r="BW168" s="17">
        <f t="shared" si="75"/>
        <v>2.6092628832354303E-3</v>
      </c>
      <c r="BX168" s="17">
        <f t="shared" si="76"/>
        <v>0</v>
      </c>
      <c r="BY168" s="17">
        <f t="shared" si="77"/>
        <v>0</v>
      </c>
      <c r="BZ168" s="17" t="str">
        <f t="shared" si="78"/>
        <v/>
      </c>
      <c r="CA168" s="17">
        <f t="shared" si="79"/>
        <v>0</v>
      </c>
      <c r="CB168" s="17">
        <f t="shared" si="80"/>
        <v>0</v>
      </c>
      <c r="CC168" s="17">
        <f t="shared" si="81"/>
        <v>0</v>
      </c>
      <c r="CD168" s="17">
        <f t="shared" si="82"/>
        <v>0</v>
      </c>
      <c r="CE168" s="17">
        <f t="shared" si="83"/>
        <v>0</v>
      </c>
      <c r="CF168" s="17">
        <f t="shared" si="84"/>
        <v>0</v>
      </c>
      <c r="CG168" s="17">
        <f t="shared" si="85"/>
        <v>0</v>
      </c>
      <c r="CH168" s="17" t="str">
        <f t="shared" si="86"/>
        <v/>
      </c>
      <c r="CI168" s="17" t="str">
        <f t="shared" si="87"/>
        <v/>
      </c>
      <c r="CJ168" s="17" t="str">
        <f t="shared" si="88"/>
        <v/>
      </c>
    </row>
    <row r="169" spans="2:88" ht="15.75" hidden="1" thickBot="1" x14ac:dyDescent="0.3">
      <c r="B169" s="6" t="s">
        <v>343</v>
      </c>
      <c r="C169" s="5" t="s">
        <v>344</v>
      </c>
      <c r="D169" s="7">
        <v>44.57</v>
      </c>
      <c r="E169" s="8">
        <v>25935.91</v>
      </c>
      <c r="F169" s="5">
        <v>0.11</v>
      </c>
      <c r="G169" s="5">
        <v>7.82</v>
      </c>
      <c r="H169" s="5">
        <v>7.82</v>
      </c>
      <c r="I169" s="5">
        <v>45.05</v>
      </c>
      <c r="J169" s="5">
        <v>11.89</v>
      </c>
      <c r="K169" s="5">
        <v>2.06</v>
      </c>
      <c r="L169" s="5"/>
      <c r="M169" s="5"/>
      <c r="N169" s="5"/>
      <c r="O169" s="5">
        <v>9.44</v>
      </c>
      <c r="P169" s="5">
        <v>15.43</v>
      </c>
      <c r="Q169" s="5">
        <v>9.44</v>
      </c>
      <c r="R169" s="5">
        <v>112.76</v>
      </c>
      <c r="S169" s="5">
        <v>54.39</v>
      </c>
      <c r="T169" s="5">
        <v>1.2</v>
      </c>
      <c r="U169" s="5">
        <v>24.01</v>
      </c>
      <c r="V169" s="5">
        <v>22.46</v>
      </c>
      <c r="W169" s="5">
        <v>73.260000000000005</v>
      </c>
      <c r="X169" s="5">
        <v>1.57</v>
      </c>
      <c r="Y169" s="5">
        <v>1.51</v>
      </c>
      <c r="Z169" s="5">
        <v>3.04</v>
      </c>
      <c r="AA169" s="5">
        <v>1.78</v>
      </c>
      <c r="AB169" s="5">
        <v>3.73</v>
      </c>
      <c r="AC169" s="5">
        <v>3.81</v>
      </c>
      <c r="AD169" s="5">
        <v>7.54</v>
      </c>
      <c r="AF169" s="6" t="s">
        <v>343</v>
      </c>
      <c r="AG169" s="5" t="s">
        <v>344</v>
      </c>
      <c r="AH169" s="7">
        <v>44.57</v>
      </c>
      <c r="AI169" s="8">
        <v>25935.919999999998</v>
      </c>
      <c r="AJ169" s="5">
        <v>0.11</v>
      </c>
      <c r="AK169" s="5">
        <v>7.78</v>
      </c>
      <c r="AL169" s="5">
        <v>7.84</v>
      </c>
      <c r="AM169" s="5">
        <v>45.05</v>
      </c>
      <c r="AN169" s="5">
        <v>11.89</v>
      </c>
      <c r="AO169" s="5">
        <v>2.06</v>
      </c>
      <c r="AP169" s="10">
        <v>1207.52</v>
      </c>
      <c r="AQ169" s="5">
        <v>7.57</v>
      </c>
      <c r="AR169" s="5">
        <v>0.15</v>
      </c>
      <c r="AS169" s="5">
        <v>9.4</v>
      </c>
      <c r="AU169" s="5">
        <v>9.4600000000000009</v>
      </c>
      <c r="AV169" s="5">
        <v>112.76</v>
      </c>
      <c r="AW169" s="5">
        <v>54.39</v>
      </c>
      <c r="AX169" s="5"/>
      <c r="AY169" s="5">
        <v>24.01</v>
      </c>
      <c r="AZ169" s="5">
        <v>22.56</v>
      </c>
      <c r="BA169" s="5">
        <v>73.260000000000005</v>
      </c>
      <c r="BB169" s="5">
        <v>1.53</v>
      </c>
      <c r="BC169" s="5">
        <v>1.47</v>
      </c>
      <c r="BD169" s="5">
        <v>3</v>
      </c>
      <c r="BE169" s="5">
        <v>1.73</v>
      </c>
      <c r="BF169" s="5"/>
      <c r="BG169" s="5"/>
      <c r="BH169" s="5"/>
      <c r="BJ169" s="17">
        <f t="shared" si="63"/>
        <v>0</v>
      </c>
      <c r="BK169" s="17">
        <f t="shared" si="64"/>
        <v>-3.8556565560039087E-7</v>
      </c>
      <c r="BL169" s="17">
        <f t="shared" si="65"/>
        <v>0</v>
      </c>
      <c r="BM169" s="17">
        <f t="shared" si="66"/>
        <v>5.1413881748072028E-3</v>
      </c>
      <c r="BN169" s="17">
        <f t="shared" si="67"/>
        <v>-2.5510204081632109E-3</v>
      </c>
      <c r="BO169" s="17">
        <f t="shared" si="68"/>
        <v>0</v>
      </c>
      <c r="BP169" s="17">
        <f t="shared" si="69"/>
        <v>0</v>
      </c>
      <c r="BQ169" s="17">
        <f t="shared" si="70"/>
        <v>0</v>
      </c>
      <c r="BR169" s="17" t="str">
        <f t="shared" si="71"/>
        <v/>
      </c>
      <c r="BS169" s="17" t="str">
        <f t="shared" si="72"/>
        <v/>
      </c>
      <c r="BT169" s="17" t="str">
        <f t="shared" si="73"/>
        <v/>
      </c>
      <c r="BU169" s="17">
        <f t="shared" si="74"/>
        <v>4.2553191489360792E-3</v>
      </c>
      <c r="BV169" s="17"/>
      <c r="BW169" s="17">
        <f t="shared" si="75"/>
        <v>-2.1141649048627216E-3</v>
      </c>
      <c r="BX169" s="17">
        <f t="shared" si="76"/>
        <v>0</v>
      </c>
      <c r="BY169" s="17">
        <f t="shared" si="77"/>
        <v>0</v>
      </c>
      <c r="BZ169" s="17" t="str">
        <f t="shared" si="78"/>
        <v/>
      </c>
      <c r="CA169" s="17">
        <f t="shared" si="79"/>
        <v>0</v>
      </c>
      <c r="CB169" s="17">
        <f t="shared" si="80"/>
        <v>-4.4326241134750831E-3</v>
      </c>
      <c r="CC169" s="17">
        <f t="shared" si="81"/>
        <v>0</v>
      </c>
      <c r="CD169" s="17">
        <f t="shared" si="82"/>
        <v>2.6143790849673224E-2</v>
      </c>
      <c r="CE169" s="17">
        <f t="shared" si="83"/>
        <v>2.721088435374152E-2</v>
      </c>
      <c r="CF169" s="17">
        <f t="shared" si="84"/>
        <v>1.3333333333333345E-2</v>
      </c>
      <c r="CG169" s="17">
        <f t="shared" si="85"/>
        <v>2.890173410404627E-2</v>
      </c>
      <c r="CH169" s="17" t="str">
        <f t="shared" si="86"/>
        <v/>
      </c>
      <c r="CI169" s="17" t="str">
        <f t="shared" si="87"/>
        <v/>
      </c>
      <c r="CJ169" s="17" t="str">
        <f t="shared" si="88"/>
        <v/>
      </c>
    </row>
    <row r="170" spans="2:88" ht="15.75" hidden="1" thickBot="1" x14ac:dyDescent="0.3">
      <c r="B170" s="2" t="s">
        <v>345</v>
      </c>
      <c r="C170" s="1" t="s">
        <v>346</v>
      </c>
      <c r="D170" s="3">
        <v>670.85</v>
      </c>
      <c r="E170" s="4">
        <v>57228.87</v>
      </c>
      <c r="F170" s="1">
        <v>0.01</v>
      </c>
      <c r="G170" s="1">
        <v>4.26</v>
      </c>
      <c r="H170" s="1">
        <v>4.26</v>
      </c>
      <c r="I170" s="1">
        <v>5.64</v>
      </c>
      <c r="J170" s="1">
        <v>5.0199999999999996</v>
      </c>
      <c r="K170" s="1">
        <v>4.0199999999999996</v>
      </c>
      <c r="L170" s="1">
        <v>442.51</v>
      </c>
      <c r="M170" s="1">
        <v>77.37</v>
      </c>
      <c r="N170" s="1">
        <v>9.43</v>
      </c>
      <c r="O170" s="1">
        <v>111.81</v>
      </c>
      <c r="P170" s="1">
        <v>91.73</v>
      </c>
      <c r="Q170" s="1">
        <v>111.81</v>
      </c>
      <c r="R170" s="1">
        <v>85.3</v>
      </c>
      <c r="S170" s="1">
        <v>72.25</v>
      </c>
      <c r="T170" s="1">
        <v>29.43</v>
      </c>
      <c r="U170" s="1"/>
      <c r="V170" s="1"/>
      <c r="W170" s="1"/>
      <c r="X170" s="1">
        <v>10.23</v>
      </c>
      <c r="Y170" s="1">
        <v>10.35</v>
      </c>
      <c r="Z170" s="1">
        <v>7.5</v>
      </c>
      <c r="AA170" s="1">
        <v>12.57</v>
      </c>
      <c r="AB170" s="1">
        <v>31.6</v>
      </c>
      <c r="AC170" s="1">
        <v>31.9</v>
      </c>
      <c r="AD170" s="1">
        <v>23.97</v>
      </c>
      <c r="AF170" s="2" t="s">
        <v>345</v>
      </c>
      <c r="AG170" s="1" t="s">
        <v>346</v>
      </c>
      <c r="AH170" s="3">
        <v>670.85</v>
      </c>
      <c r="AI170" s="4">
        <v>57229.13</v>
      </c>
      <c r="AJ170" s="1">
        <v>0.01</v>
      </c>
      <c r="AK170" s="1">
        <v>5.4</v>
      </c>
      <c r="AL170" s="1">
        <v>4.26</v>
      </c>
      <c r="AM170" s="1">
        <v>5.64</v>
      </c>
      <c r="AN170" s="1">
        <v>5.0199999999999996</v>
      </c>
      <c r="AO170" s="1">
        <v>4.97</v>
      </c>
      <c r="AP170" s="1">
        <v>188.39</v>
      </c>
      <c r="AQ170" s="1">
        <v>57.5</v>
      </c>
      <c r="AR170" s="1">
        <v>31.79</v>
      </c>
      <c r="AS170" s="1">
        <v>99.11</v>
      </c>
      <c r="AU170" s="1">
        <v>111.83</v>
      </c>
      <c r="AV170" s="1">
        <v>85.3</v>
      </c>
      <c r="AW170" s="1">
        <v>72.25</v>
      </c>
      <c r="AX170" s="1">
        <v>29.43</v>
      </c>
      <c r="AY170" s="1"/>
      <c r="AZ170" s="1"/>
      <c r="BA170" s="1"/>
      <c r="BB170" s="1">
        <v>10.31</v>
      </c>
      <c r="BC170" s="1">
        <v>10.43</v>
      </c>
      <c r="BD170" s="1">
        <v>7.5</v>
      </c>
      <c r="BE170" s="1">
        <v>12.66</v>
      </c>
      <c r="BF170" s="1"/>
      <c r="BG170" s="1"/>
      <c r="BH170" s="1"/>
      <c r="BJ170" s="17">
        <f t="shared" si="63"/>
        <v>0</v>
      </c>
      <c r="BK170" s="17">
        <f t="shared" si="64"/>
        <v>-4.5431408793871461E-6</v>
      </c>
      <c r="BL170" s="17">
        <f t="shared" si="65"/>
        <v>0</v>
      </c>
      <c r="BM170" s="17">
        <f t="shared" si="66"/>
        <v>-0.21111111111111119</v>
      </c>
      <c r="BN170" s="17">
        <f t="shared" si="67"/>
        <v>0</v>
      </c>
      <c r="BO170" s="17">
        <f t="shared" si="68"/>
        <v>0</v>
      </c>
      <c r="BP170" s="17">
        <f t="shared" si="69"/>
        <v>0</v>
      </c>
      <c r="BQ170" s="17">
        <f t="shared" si="70"/>
        <v>-0.19114688128772642</v>
      </c>
      <c r="BR170" s="17">
        <f t="shared" si="71"/>
        <v>1.3489038696321463</v>
      </c>
      <c r="BS170" s="17">
        <f t="shared" si="72"/>
        <v>0.34556521739130441</v>
      </c>
      <c r="BT170" s="17">
        <f t="shared" si="73"/>
        <v>-0.70336583831393518</v>
      </c>
      <c r="BU170" s="17">
        <f t="shared" si="74"/>
        <v>0.12814045000504493</v>
      </c>
      <c r="BV170" s="17"/>
      <c r="BW170" s="17">
        <f t="shared" si="75"/>
        <v>-1.7884288652415291E-4</v>
      </c>
      <c r="BX170" s="17">
        <f t="shared" si="76"/>
        <v>0</v>
      </c>
      <c r="BY170" s="17">
        <f t="shared" si="77"/>
        <v>0</v>
      </c>
      <c r="BZ170" s="17">
        <f t="shared" si="78"/>
        <v>0</v>
      </c>
      <c r="CA170" s="17" t="str">
        <f t="shared" si="79"/>
        <v/>
      </c>
      <c r="CB170" s="17" t="str">
        <f t="shared" si="80"/>
        <v/>
      </c>
      <c r="CC170" s="17" t="str">
        <f t="shared" si="81"/>
        <v/>
      </c>
      <c r="CD170" s="17">
        <f t="shared" si="82"/>
        <v>-7.7594568380213447E-3</v>
      </c>
      <c r="CE170" s="17">
        <f t="shared" si="83"/>
        <v>-7.6701821668264695E-3</v>
      </c>
      <c r="CF170" s="17">
        <f t="shared" si="84"/>
        <v>0</v>
      </c>
      <c r="CG170" s="17">
        <f t="shared" si="85"/>
        <v>-7.1090047393364813E-3</v>
      </c>
      <c r="CH170" s="17" t="str">
        <f t="shared" si="86"/>
        <v/>
      </c>
      <c r="CI170" s="17" t="str">
        <f t="shared" si="87"/>
        <v/>
      </c>
      <c r="CJ170" s="17" t="str">
        <f t="shared" si="88"/>
        <v/>
      </c>
    </row>
    <row r="171" spans="2:88" ht="15.75" hidden="1" thickBot="1" x14ac:dyDescent="0.3">
      <c r="B171" s="6" t="s">
        <v>347</v>
      </c>
      <c r="C171" s="5" t="s">
        <v>348</v>
      </c>
      <c r="D171" s="7">
        <v>62.31</v>
      </c>
      <c r="E171" s="8">
        <v>23158.82</v>
      </c>
      <c r="F171" s="5">
        <v>0.04</v>
      </c>
      <c r="G171" s="5">
        <v>4.42</v>
      </c>
      <c r="H171" s="5">
        <v>4.42</v>
      </c>
      <c r="I171" s="5">
        <v>7.69</v>
      </c>
      <c r="J171" s="5">
        <v>4.49</v>
      </c>
      <c r="K171" s="5">
        <v>2.59</v>
      </c>
      <c r="L171" s="5">
        <v>51.74</v>
      </c>
      <c r="M171" s="5">
        <v>5.24</v>
      </c>
      <c r="N171" s="5">
        <v>40.479999999999997</v>
      </c>
      <c r="O171" s="5">
        <v>24.06</v>
      </c>
      <c r="P171" s="5">
        <v>51.75</v>
      </c>
      <c r="Q171" s="5">
        <v>24.06</v>
      </c>
      <c r="R171" s="5">
        <v>48.58</v>
      </c>
      <c r="S171" s="5">
        <v>41.8</v>
      </c>
      <c r="T171" s="5">
        <v>2.38</v>
      </c>
      <c r="U171" s="5">
        <v>40.92</v>
      </c>
      <c r="V171" s="5">
        <v>39.04</v>
      </c>
      <c r="W171" s="5">
        <v>52.02</v>
      </c>
      <c r="X171" s="5">
        <v>8.89</v>
      </c>
      <c r="Y171" s="5">
        <v>8.7100000000000009</v>
      </c>
      <c r="Z171" s="5">
        <v>11.32</v>
      </c>
      <c r="AA171" s="5">
        <v>11.73</v>
      </c>
      <c r="AB171" s="5">
        <v>11.66</v>
      </c>
      <c r="AC171" s="5">
        <v>12.94</v>
      </c>
      <c r="AD171" s="5">
        <v>19.8</v>
      </c>
      <c r="AF171" s="6" t="s">
        <v>347</v>
      </c>
      <c r="AG171" s="5" t="s">
        <v>348</v>
      </c>
      <c r="AH171" s="7">
        <v>62.31</v>
      </c>
      <c r="AI171" s="8">
        <v>23158.81</v>
      </c>
      <c r="AJ171" s="5">
        <v>0.04</v>
      </c>
      <c r="AK171" s="5">
        <v>4.42</v>
      </c>
      <c r="AL171" s="5">
        <v>4.5599999999999996</v>
      </c>
      <c r="AM171" s="5">
        <v>7.69</v>
      </c>
      <c r="AN171" s="5">
        <v>4.49</v>
      </c>
      <c r="AO171" s="5">
        <v>2.58</v>
      </c>
      <c r="AP171" s="5">
        <v>68.5</v>
      </c>
      <c r="AQ171" s="5">
        <v>23.82</v>
      </c>
      <c r="AR171" s="5">
        <v>0.52</v>
      </c>
      <c r="AS171" s="5">
        <v>24.05</v>
      </c>
      <c r="AU171" s="5">
        <v>24.8</v>
      </c>
      <c r="AV171" s="5">
        <v>48.58</v>
      </c>
      <c r="AW171" s="5">
        <v>41.8</v>
      </c>
      <c r="AX171" s="5">
        <v>2.38</v>
      </c>
      <c r="AY171" s="5">
        <v>60.03</v>
      </c>
      <c r="AZ171" s="5">
        <v>54.29</v>
      </c>
      <c r="BA171" s="5">
        <v>76.67</v>
      </c>
      <c r="BB171" s="5">
        <v>8.9700000000000006</v>
      </c>
      <c r="BC171" s="5">
        <v>9</v>
      </c>
      <c r="BD171" s="5">
        <v>11.39</v>
      </c>
      <c r="BE171" s="5">
        <v>12.11</v>
      </c>
      <c r="BF171" s="5"/>
      <c r="BG171" s="5"/>
      <c r="BH171" s="5"/>
      <c r="BJ171" s="17">
        <f t="shared" si="63"/>
        <v>0</v>
      </c>
      <c r="BK171" s="17">
        <f t="shared" si="64"/>
        <v>4.3180111579132471E-7</v>
      </c>
      <c r="BL171" s="17">
        <f t="shared" si="65"/>
        <v>0</v>
      </c>
      <c r="BM171" s="17">
        <f t="shared" si="66"/>
        <v>0</v>
      </c>
      <c r="BN171" s="17">
        <f t="shared" si="67"/>
        <v>-3.0701754385964845E-2</v>
      </c>
      <c r="BO171" s="17">
        <f t="shared" si="68"/>
        <v>0</v>
      </c>
      <c r="BP171" s="17">
        <f t="shared" si="69"/>
        <v>0</v>
      </c>
      <c r="BQ171" s="17">
        <f t="shared" si="70"/>
        <v>3.8759689922479791E-3</v>
      </c>
      <c r="BR171" s="17">
        <f t="shared" si="71"/>
        <v>-0.24467153284671531</v>
      </c>
      <c r="BS171" s="17">
        <f t="shared" si="72"/>
        <v>-0.78001679261125101</v>
      </c>
      <c r="BT171" s="17">
        <f t="shared" si="73"/>
        <v>76.846153846153825</v>
      </c>
      <c r="BU171" s="17">
        <f t="shared" si="74"/>
        <v>4.1580041580033304E-4</v>
      </c>
      <c r="BV171" s="17"/>
      <c r="BW171" s="17">
        <f t="shared" si="75"/>
        <v>-2.9838709677419435E-2</v>
      </c>
      <c r="BX171" s="17">
        <f t="shared" si="76"/>
        <v>0</v>
      </c>
      <c r="BY171" s="17">
        <f t="shared" si="77"/>
        <v>0</v>
      </c>
      <c r="BZ171" s="17">
        <f t="shared" si="78"/>
        <v>0</v>
      </c>
      <c r="CA171" s="17">
        <f t="shared" si="79"/>
        <v>-0.31834082958520737</v>
      </c>
      <c r="CB171" s="17">
        <f t="shared" si="80"/>
        <v>-0.2808988764044944</v>
      </c>
      <c r="CC171" s="17">
        <f t="shared" si="81"/>
        <v>-0.32150776053215074</v>
      </c>
      <c r="CD171" s="17">
        <f t="shared" si="82"/>
        <v>-8.918617614269795E-3</v>
      </c>
      <c r="CE171" s="17">
        <f t="shared" si="83"/>
        <v>-3.2222222222222124E-2</v>
      </c>
      <c r="CF171" s="17">
        <f t="shared" si="84"/>
        <v>-6.1457418788411133E-3</v>
      </c>
      <c r="CG171" s="17">
        <f t="shared" si="85"/>
        <v>-3.1379025598678695E-2</v>
      </c>
      <c r="CH171" s="17" t="str">
        <f t="shared" si="86"/>
        <v/>
      </c>
      <c r="CI171" s="17" t="str">
        <f t="shared" si="87"/>
        <v/>
      </c>
      <c r="CJ171" s="17" t="str">
        <f t="shared" si="88"/>
        <v/>
      </c>
    </row>
    <row r="172" spans="2:88" ht="15.75" hidden="1" thickBot="1" x14ac:dyDescent="0.3">
      <c r="B172" s="2" t="s">
        <v>349</v>
      </c>
      <c r="C172" s="1" t="s">
        <v>350</v>
      </c>
      <c r="D172" s="3">
        <v>79.87</v>
      </c>
      <c r="E172" s="4">
        <v>26347.599999999999</v>
      </c>
      <c r="F172" s="1">
        <v>0.04</v>
      </c>
      <c r="G172" s="1">
        <v>1.51</v>
      </c>
      <c r="H172" s="1">
        <v>1.51</v>
      </c>
      <c r="I172" s="1">
        <v>3.23</v>
      </c>
      <c r="J172" s="1">
        <v>2.2400000000000002</v>
      </c>
      <c r="K172" s="1">
        <v>1.31</v>
      </c>
      <c r="L172" s="1">
        <v>33.25</v>
      </c>
      <c r="M172" s="1">
        <v>16.399999999999999</v>
      </c>
      <c r="N172" s="1">
        <v>71.34</v>
      </c>
      <c r="O172" s="1">
        <v>28.42</v>
      </c>
      <c r="P172" s="1">
        <v>21.39</v>
      </c>
      <c r="Q172" s="1">
        <v>28.42</v>
      </c>
      <c r="R172" s="1">
        <v>21.9</v>
      </c>
      <c r="S172" s="1">
        <v>20.57</v>
      </c>
      <c r="T172" s="1">
        <v>3.18</v>
      </c>
      <c r="U172" s="1"/>
      <c r="V172" s="1"/>
      <c r="W172" s="1"/>
      <c r="X172" s="1">
        <v>3.21</v>
      </c>
      <c r="Y172" s="1">
        <v>3.06</v>
      </c>
      <c r="Z172" s="1">
        <v>2.68</v>
      </c>
      <c r="AA172" s="1">
        <v>4.75</v>
      </c>
      <c r="AB172" s="1">
        <v>13.37</v>
      </c>
      <c r="AC172" s="1">
        <v>13.08</v>
      </c>
      <c r="AD172" s="1">
        <v>10.85</v>
      </c>
      <c r="AF172" s="2" t="s">
        <v>349</v>
      </c>
      <c r="AG172" s="1" t="s">
        <v>350</v>
      </c>
      <c r="AH172" s="3">
        <v>79.87</v>
      </c>
      <c r="AI172" s="4">
        <v>26347.57</v>
      </c>
      <c r="AJ172" s="1">
        <v>0.04</v>
      </c>
      <c r="AK172" s="1">
        <v>2.5499999999999998</v>
      </c>
      <c r="AL172" s="1">
        <v>1.51</v>
      </c>
      <c r="AM172" s="1">
        <v>3.23</v>
      </c>
      <c r="AN172" s="1">
        <v>2.2400000000000002</v>
      </c>
      <c r="AO172" s="1">
        <v>1.97</v>
      </c>
      <c r="AP172" s="1">
        <v>28.04</v>
      </c>
      <c r="AQ172" s="1">
        <v>16.39</v>
      </c>
      <c r="AR172" s="1">
        <v>68.92</v>
      </c>
      <c r="AS172" s="1">
        <v>24.42</v>
      </c>
      <c r="AU172" s="1">
        <v>28.42</v>
      </c>
      <c r="AV172" s="1">
        <v>21.9</v>
      </c>
      <c r="AW172" s="1">
        <v>20.57</v>
      </c>
      <c r="AX172" s="1">
        <v>3.18</v>
      </c>
      <c r="AY172" s="1"/>
      <c r="AZ172" s="1"/>
      <c r="BA172" s="1"/>
      <c r="BB172" s="1">
        <v>3.21</v>
      </c>
      <c r="BC172" s="1">
        <v>3.06</v>
      </c>
      <c r="BD172" s="1">
        <v>2.68</v>
      </c>
      <c r="BE172" s="1">
        <v>4.75</v>
      </c>
      <c r="BF172" s="1"/>
      <c r="BG172" s="1"/>
      <c r="BH172" s="1"/>
      <c r="BJ172" s="17">
        <f t="shared" si="63"/>
        <v>0</v>
      </c>
      <c r="BK172" s="17">
        <f t="shared" si="64"/>
        <v>1.1386249281750023E-6</v>
      </c>
      <c r="BL172" s="17">
        <f t="shared" si="65"/>
        <v>0</v>
      </c>
      <c r="BM172" s="17">
        <f t="shared" si="66"/>
        <v>-0.4078431372549019</v>
      </c>
      <c r="BN172" s="17">
        <f t="shared" si="67"/>
        <v>0</v>
      </c>
      <c r="BO172" s="17">
        <f t="shared" si="68"/>
        <v>0</v>
      </c>
      <c r="BP172" s="17">
        <f t="shared" si="69"/>
        <v>0</v>
      </c>
      <c r="BQ172" s="17">
        <f t="shared" si="70"/>
        <v>-0.33502538071065985</v>
      </c>
      <c r="BR172" s="17">
        <f t="shared" si="71"/>
        <v>0.1858059914407989</v>
      </c>
      <c r="BS172" s="17">
        <f t="shared" si="72"/>
        <v>6.1012812690652894E-4</v>
      </c>
      <c r="BT172" s="17">
        <f t="shared" si="73"/>
        <v>3.511317469529892E-2</v>
      </c>
      <c r="BU172" s="17">
        <f t="shared" si="74"/>
        <v>0.16380016380016379</v>
      </c>
      <c r="BV172" s="17"/>
      <c r="BW172" s="17">
        <f t="shared" si="75"/>
        <v>0</v>
      </c>
      <c r="BX172" s="17">
        <f t="shared" si="76"/>
        <v>0</v>
      </c>
      <c r="BY172" s="17">
        <f t="shared" si="77"/>
        <v>0</v>
      </c>
      <c r="BZ172" s="17">
        <f t="shared" si="78"/>
        <v>0</v>
      </c>
      <c r="CA172" s="17" t="str">
        <f t="shared" si="79"/>
        <v/>
      </c>
      <c r="CB172" s="17" t="str">
        <f t="shared" si="80"/>
        <v/>
      </c>
      <c r="CC172" s="17" t="str">
        <f t="shared" si="81"/>
        <v/>
      </c>
      <c r="CD172" s="17">
        <f t="shared" si="82"/>
        <v>0</v>
      </c>
      <c r="CE172" s="17">
        <f t="shared" si="83"/>
        <v>0</v>
      </c>
      <c r="CF172" s="17">
        <f t="shared" si="84"/>
        <v>0</v>
      </c>
      <c r="CG172" s="17">
        <f t="shared" si="85"/>
        <v>0</v>
      </c>
      <c r="CH172" s="17" t="str">
        <f t="shared" si="86"/>
        <v/>
      </c>
      <c r="CI172" s="17" t="str">
        <f t="shared" si="87"/>
        <v/>
      </c>
      <c r="CJ172" s="17" t="str">
        <f t="shared" si="88"/>
        <v/>
      </c>
    </row>
    <row r="173" spans="2:88" ht="15.75" hidden="1" thickBot="1" x14ac:dyDescent="0.3">
      <c r="B173" s="6" t="s">
        <v>351</v>
      </c>
      <c r="C173" s="5" t="s">
        <v>352</v>
      </c>
      <c r="D173" s="7">
        <v>236.81</v>
      </c>
      <c r="E173" s="8">
        <v>15651.25</v>
      </c>
      <c r="F173" s="5">
        <v>0.03</v>
      </c>
      <c r="G173" s="5">
        <v>8.23</v>
      </c>
      <c r="H173" s="5">
        <v>8.23</v>
      </c>
      <c r="I173" s="5">
        <v>9.7100000000000009</v>
      </c>
      <c r="J173" s="5">
        <v>5.35</v>
      </c>
      <c r="K173" s="5">
        <v>4.54</v>
      </c>
      <c r="L173" s="5">
        <v>92.37</v>
      </c>
      <c r="M173" s="5">
        <v>29.16</v>
      </c>
      <c r="N173" s="5">
        <v>10.039999999999999</v>
      </c>
      <c r="O173" s="5">
        <v>35.5</v>
      </c>
      <c r="P173" s="5">
        <v>44.92</v>
      </c>
      <c r="Q173" s="5">
        <v>35.5</v>
      </c>
      <c r="R173" s="5">
        <v>39.770000000000003</v>
      </c>
      <c r="S173" s="5">
        <v>41.85</v>
      </c>
      <c r="T173" s="5">
        <v>2.52</v>
      </c>
      <c r="U173" s="5">
        <v>40.47</v>
      </c>
      <c r="V173" s="5">
        <v>38.11</v>
      </c>
      <c r="W173" s="5">
        <v>57.94</v>
      </c>
      <c r="X173" s="5">
        <v>8.7799999999999994</v>
      </c>
      <c r="Y173" s="5">
        <v>9.68</v>
      </c>
      <c r="Z173" s="5">
        <v>12.38</v>
      </c>
      <c r="AA173" s="5">
        <v>13.14</v>
      </c>
      <c r="AB173" s="5">
        <v>15.17</v>
      </c>
      <c r="AC173" s="5">
        <v>16.43</v>
      </c>
      <c r="AD173" s="5">
        <v>20.239999999999998</v>
      </c>
      <c r="AF173" s="6" t="s">
        <v>351</v>
      </c>
      <c r="AG173" s="5" t="s">
        <v>352</v>
      </c>
      <c r="AH173" s="7">
        <v>236.81</v>
      </c>
      <c r="AI173" s="8">
        <v>15651.24</v>
      </c>
      <c r="AJ173" s="5">
        <v>0.03</v>
      </c>
      <c r="AK173" s="5">
        <v>8.18</v>
      </c>
      <c r="AL173" s="5">
        <v>8.25</v>
      </c>
      <c r="AM173" s="5">
        <v>9.7100000000000009</v>
      </c>
      <c r="AN173" s="5">
        <v>5.35</v>
      </c>
      <c r="AO173" s="5">
        <v>4.51</v>
      </c>
      <c r="AP173" s="5">
        <v>78.53</v>
      </c>
      <c r="AQ173" s="5">
        <v>29.2</v>
      </c>
      <c r="AR173" s="5">
        <v>12.34</v>
      </c>
      <c r="AS173" s="5">
        <v>35.28</v>
      </c>
      <c r="AU173" s="5">
        <v>35.549999999999997</v>
      </c>
      <c r="AV173" s="5">
        <v>39.770000000000003</v>
      </c>
      <c r="AW173" s="5">
        <v>41.85</v>
      </c>
      <c r="AX173" s="5">
        <v>2.52</v>
      </c>
      <c r="AY173" s="5">
        <v>15.54</v>
      </c>
      <c r="AZ173" s="5">
        <v>26.89</v>
      </c>
      <c r="BA173" s="5">
        <v>56.62</v>
      </c>
      <c r="BB173" s="5">
        <v>10.35</v>
      </c>
      <c r="BC173" s="5">
        <v>10.6</v>
      </c>
      <c r="BD173" s="5">
        <v>13.12</v>
      </c>
      <c r="BE173" s="5">
        <v>14.39</v>
      </c>
      <c r="BF173" s="5"/>
      <c r="BG173" s="5"/>
      <c r="BH173" s="5"/>
      <c r="BJ173" s="17">
        <f t="shared" si="63"/>
        <v>0</v>
      </c>
      <c r="BK173" s="17">
        <f t="shared" si="64"/>
        <v>6.3892701154785686E-7</v>
      </c>
      <c r="BL173" s="17">
        <f t="shared" si="65"/>
        <v>0</v>
      </c>
      <c r="BM173" s="17">
        <f t="shared" si="66"/>
        <v>6.1124694376528989E-3</v>
      </c>
      <c r="BN173" s="17">
        <f t="shared" si="67"/>
        <v>-2.4242424242423726E-3</v>
      </c>
      <c r="BO173" s="17">
        <f t="shared" si="68"/>
        <v>0</v>
      </c>
      <c r="BP173" s="17">
        <f t="shared" si="69"/>
        <v>0</v>
      </c>
      <c r="BQ173" s="17">
        <f t="shared" si="70"/>
        <v>6.651884700665244E-3</v>
      </c>
      <c r="BR173" s="17">
        <f t="shared" si="71"/>
        <v>0.1762383802368522</v>
      </c>
      <c r="BS173" s="17">
        <f t="shared" si="72"/>
        <v>-1.3698630136986009E-3</v>
      </c>
      <c r="BT173" s="17">
        <f t="shared" si="73"/>
        <v>-0.1863857374392221</v>
      </c>
      <c r="BU173" s="17">
        <f t="shared" si="74"/>
        <v>6.2358276643990603E-3</v>
      </c>
      <c r="BV173" s="17"/>
      <c r="BW173" s="17">
        <f t="shared" si="75"/>
        <v>-1.4064697609000609E-3</v>
      </c>
      <c r="BX173" s="17">
        <f t="shared" si="76"/>
        <v>0</v>
      </c>
      <c r="BY173" s="17">
        <f t="shared" si="77"/>
        <v>0</v>
      </c>
      <c r="BZ173" s="17">
        <f t="shared" si="78"/>
        <v>0</v>
      </c>
      <c r="CA173" s="17">
        <f t="shared" si="79"/>
        <v>1.6042471042471043</v>
      </c>
      <c r="CB173" s="17">
        <f t="shared" si="80"/>
        <v>0.41725548531052431</v>
      </c>
      <c r="CC173" s="17">
        <f t="shared" si="81"/>
        <v>2.3313316849169912E-2</v>
      </c>
      <c r="CD173" s="17">
        <f t="shared" si="82"/>
        <v>-0.15169082125603869</v>
      </c>
      <c r="CE173" s="17">
        <f t="shared" si="83"/>
        <v>-8.6792452830188674E-2</v>
      </c>
      <c r="CF173" s="17">
        <f t="shared" si="84"/>
        <v>-5.6402439024390127E-2</v>
      </c>
      <c r="CG173" s="17">
        <f t="shared" si="85"/>
        <v>-8.6865879082696315E-2</v>
      </c>
      <c r="CH173" s="17" t="str">
        <f t="shared" si="86"/>
        <v/>
      </c>
      <c r="CI173" s="17" t="str">
        <f t="shared" si="87"/>
        <v/>
      </c>
      <c r="CJ173" s="17" t="str">
        <f t="shared" si="88"/>
        <v/>
      </c>
    </row>
    <row r="174" spans="2:88" ht="21.75" hidden="1" thickBot="1" x14ac:dyDescent="0.3">
      <c r="B174" s="2" t="s">
        <v>353</v>
      </c>
      <c r="C174" s="1" t="s">
        <v>354</v>
      </c>
      <c r="D174" s="3">
        <v>39.44</v>
      </c>
      <c r="E174" s="4">
        <v>8717.5</v>
      </c>
      <c r="F174" s="1">
        <v>0.09</v>
      </c>
      <c r="G174" s="1"/>
      <c r="H174" s="1"/>
      <c r="I174" s="1"/>
      <c r="J174" s="1"/>
      <c r="K174" s="1"/>
      <c r="L174" s="1">
        <v>41.12</v>
      </c>
      <c r="M174" s="1">
        <v>8.9600000000000009</v>
      </c>
      <c r="N174" s="1">
        <v>7.58</v>
      </c>
      <c r="O174" s="1">
        <v>11.4</v>
      </c>
      <c r="P174" s="1">
        <v>12.34</v>
      </c>
      <c r="Q174" s="1">
        <v>11.4</v>
      </c>
      <c r="R174" s="1">
        <v>14.22</v>
      </c>
      <c r="S174" s="1">
        <v>15.43</v>
      </c>
      <c r="T174" s="1">
        <v>3.03</v>
      </c>
      <c r="U174" s="1">
        <v>1.23</v>
      </c>
      <c r="V174" s="1">
        <v>3.52</v>
      </c>
      <c r="W174" s="1">
        <v>8.5399999999999991</v>
      </c>
      <c r="X174" s="1">
        <v>2.92</v>
      </c>
      <c r="Y174" s="1">
        <v>2.86</v>
      </c>
      <c r="Z174" s="1">
        <v>4.01</v>
      </c>
      <c r="AA174" s="1">
        <v>3.32</v>
      </c>
      <c r="AB174" s="1">
        <v>13.01</v>
      </c>
      <c r="AC174" s="1">
        <v>9.3000000000000007</v>
      </c>
      <c r="AD174" s="1">
        <v>12.19</v>
      </c>
      <c r="AF174" s="2" t="s">
        <v>353</v>
      </c>
      <c r="AG174" s="1" t="s">
        <v>354</v>
      </c>
      <c r="AH174" s="3">
        <v>39.44</v>
      </c>
      <c r="AI174" s="4">
        <v>8717.52</v>
      </c>
      <c r="AJ174" s="1"/>
      <c r="AK174" s="1"/>
      <c r="AL174" s="1"/>
      <c r="AM174" s="1"/>
      <c r="AN174" s="1"/>
      <c r="AO174" s="1"/>
      <c r="AP174" s="1">
        <v>31.83</v>
      </c>
      <c r="AQ174" s="1">
        <v>8.7899999999999991</v>
      </c>
      <c r="AR174" s="1">
        <v>5.69</v>
      </c>
      <c r="AS174" s="1">
        <v>10.11</v>
      </c>
      <c r="AU174" s="1">
        <v>11.4</v>
      </c>
      <c r="AV174" s="1">
        <v>14.22</v>
      </c>
      <c r="AW174" s="1">
        <v>15.43</v>
      </c>
      <c r="AX174" s="1">
        <v>3.03</v>
      </c>
      <c r="AY174" s="1"/>
      <c r="AZ174" s="1">
        <v>3.48</v>
      </c>
      <c r="BA174" s="1">
        <v>11.56</v>
      </c>
      <c r="BB174" s="1">
        <v>2.92</v>
      </c>
      <c r="BC174" s="1">
        <v>2.86</v>
      </c>
      <c r="BD174" s="1">
        <v>4.01</v>
      </c>
      <c r="BE174" s="1">
        <v>3.31</v>
      </c>
      <c r="BF174" s="1"/>
      <c r="BG174" s="1"/>
      <c r="BH174" s="1"/>
      <c r="BJ174" s="17">
        <f t="shared" si="63"/>
        <v>0</v>
      </c>
      <c r="BK174" s="17">
        <f t="shared" si="64"/>
        <v>-2.2942304692660936E-6</v>
      </c>
      <c r="BL174" s="17" t="str">
        <f t="shared" si="65"/>
        <v/>
      </c>
      <c r="BM174" s="17" t="str">
        <f t="shared" si="66"/>
        <v/>
      </c>
      <c r="BN174" s="17" t="str">
        <f t="shared" si="67"/>
        <v/>
      </c>
      <c r="BO174" s="17" t="str">
        <f t="shared" si="68"/>
        <v/>
      </c>
      <c r="BP174" s="17" t="str">
        <f t="shared" si="69"/>
        <v/>
      </c>
      <c r="BQ174" s="17" t="str">
        <f t="shared" si="70"/>
        <v/>
      </c>
      <c r="BR174" s="17">
        <f t="shared" si="71"/>
        <v>0.29186302230600064</v>
      </c>
      <c r="BS174" s="17">
        <f t="shared" si="72"/>
        <v>1.9340159271900081E-2</v>
      </c>
      <c r="BT174" s="17">
        <f t="shared" si="73"/>
        <v>0.33216168717047445</v>
      </c>
      <c r="BU174" s="17">
        <f t="shared" si="74"/>
        <v>0.12759643916913957</v>
      </c>
      <c r="BV174" s="17"/>
      <c r="BW174" s="17">
        <f t="shared" si="75"/>
        <v>0</v>
      </c>
      <c r="BX174" s="17">
        <f t="shared" si="76"/>
        <v>0</v>
      </c>
      <c r="BY174" s="17">
        <f t="shared" si="77"/>
        <v>0</v>
      </c>
      <c r="BZ174" s="17">
        <f t="shared" si="78"/>
        <v>0</v>
      </c>
      <c r="CA174" s="17" t="str">
        <f t="shared" si="79"/>
        <v/>
      </c>
      <c r="CB174" s="17">
        <f t="shared" si="80"/>
        <v>1.1494252873563229E-2</v>
      </c>
      <c r="CC174" s="17">
        <f t="shared" si="81"/>
        <v>-0.26124567474048455</v>
      </c>
      <c r="CD174" s="17">
        <f t="shared" si="82"/>
        <v>0</v>
      </c>
      <c r="CE174" s="17">
        <f t="shared" si="83"/>
        <v>0</v>
      </c>
      <c r="CF174" s="17">
        <f t="shared" si="84"/>
        <v>0</v>
      </c>
      <c r="CG174" s="17">
        <f t="shared" si="85"/>
        <v>3.0211480362537118E-3</v>
      </c>
      <c r="CH174" s="17" t="str">
        <f t="shared" si="86"/>
        <v/>
      </c>
      <c r="CI174" s="17" t="str">
        <f t="shared" si="87"/>
        <v/>
      </c>
      <c r="CJ174" s="17" t="str">
        <f t="shared" si="88"/>
        <v/>
      </c>
    </row>
    <row r="175" spans="2:88" ht="15.75" hidden="1" thickBot="1" x14ac:dyDescent="0.3">
      <c r="B175" s="6" t="s">
        <v>355</v>
      </c>
      <c r="C175" s="5" t="s">
        <v>356</v>
      </c>
      <c r="D175" s="7">
        <v>82.07</v>
      </c>
      <c r="E175" s="8">
        <v>33919.53</v>
      </c>
      <c r="F175" s="5">
        <v>0.06</v>
      </c>
      <c r="G175" s="5">
        <v>1.74</v>
      </c>
      <c r="H175" s="5">
        <v>1.74</v>
      </c>
      <c r="I175" s="5">
        <v>2.35</v>
      </c>
      <c r="J175" s="5">
        <v>1.7</v>
      </c>
      <c r="K175" s="5">
        <v>1.26</v>
      </c>
      <c r="L175" s="5">
        <v>18.64</v>
      </c>
      <c r="M175" s="5">
        <v>10.94</v>
      </c>
      <c r="N175" s="5">
        <v>66.87</v>
      </c>
      <c r="O175" s="5">
        <v>16.09</v>
      </c>
      <c r="P175" s="5">
        <v>16.46</v>
      </c>
      <c r="Q175" s="5">
        <v>16.09</v>
      </c>
      <c r="R175" s="5">
        <v>21.75</v>
      </c>
      <c r="S175" s="5">
        <v>16.7</v>
      </c>
      <c r="T175" s="5"/>
      <c r="U175" s="5"/>
      <c r="V175" s="5"/>
      <c r="W175" s="5">
        <v>37.93</v>
      </c>
      <c r="X175" s="5">
        <v>1.76</v>
      </c>
      <c r="Y175" s="5">
        <v>1.62</v>
      </c>
      <c r="Z175" s="5">
        <v>1.63</v>
      </c>
      <c r="AA175" s="5">
        <v>2.0099999999999998</v>
      </c>
      <c r="AB175" s="5"/>
      <c r="AC175" s="5"/>
      <c r="AD175" s="5">
        <v>11.74</v>
      </c>
      <c r="AF175" s="6" t="s">
        <v>355</v>
      </c>
      <c r="AG175" s="5" t="s">
        <v>356</v>
      </c>
      <c r="AH175" s="7">
        <v>82.07</v>
      </c>
      <c r="AI175" s="8">
        <v>32828</v>
      </c>
      <c r="AJ175" s="5">
        <v>7.0000000000000007E-2</v>
      </c>
      <c r="AK175" s="5">
        <v>1.52</v>
      </c>
      <c r="AL175" s="5">
        <v>1.74</v>
      </c>
      <c r="AM175" s="5">
        <v>2.35</v>
      </c>
      <c r="AN175" s="5">
        <v>1.7</v>
      </c>
      <c r="AO175" s="5">
        <v>1.1000000000000001</v>
      </c>
      <c r="AP175" s="5">
        <v>17.28</v>
      </c>
      <c r="AQ175" s="5">
        <v>10.58</v>
      </c>
      <c r="AR175" s="5">
        <v>52.24</v>
      </c>
      <c r="AS175" s="5">
        <v>14.08</v>
      </c>
      <c r="AU175" s="5">
        <v>16.13</v>
      </c>
      <c r="AV175" s="5">
        <v>21.75</v>
      </c>
      <c r="AW175" s="5">
        <v>16.7</v>
      </c>
      <c r="AX175" s="5"/>
      <c r="AY175" s="5"/>
      <c r="AZ175" s="5">
        <v>22.75</v>
      </c>
      <c r="BA175" s="5">
        <v>31.49</v>
      </c>
      <c r="BB175" s="5">
        <v>1.76</v>
      </c>
      <c r="BC175" s="5">
        <v>1.62</v>
      </c>
      <c r="BD175" s="5">
        <v>1.63</v>
      </c>
      <c r="BE175" s="5">
        <v>2.0099999999999998</v>
      </c>
      <c r="BF175" s="5"/>
      <c r="BG175" s="5"/>
      <c r="BH175" s="5"/>
      <c r="BJ175" s="17">
        <f t="shared" si="63"/>
        <v>0</v>
      </c>
      <c r="BK175" s="17">
        <f t="shared" si="64"/>
        <v>3.3249969538199066E-2</v>
      </c>
      <c r="BL175" s="17">
        <f t="shared" si="65"/>
        <v>-0.14285714285714296</v>
      </c>
      <c r="BM175" s="17">
        <f t="shared" si="66"/>
        <v>0.14473684210526314</v>
      </c>
      <c r="BN175" s="17">
        <f t="shared" si="67"/>
        <v>0</v>
      </c>
      <c r="BO175" s="17">
        <f t="shared" si="68"/>
        <v>0</v>
      </c>
      <c r="BP175" s="17">
        <f t="shared" si="69"/>
        <v>0</v>
      </c>
      <c r="BQ175" s="17">
        <f t="shared" si="70"/>
        <v>0.14545454545454536</v>
      </c>
      <c r="BR175" s="17">
        <f t="shared" si="71"/>
        <v>7.8703703703703665E-2</v>
      </c>
      <c r="BS175" s="17">
        <f t="shared" si="72"/>
        <v>3.4026465028355331E-2</v>
      </c>
      <c r="BT175" s="17">
        <f t="shared" si="73"/>
        <v>0.28005359877488517</v>
      </c>
      <c r="BU175" s="17">
        <f t="shared" si="74"/>
        <v>0.1427556818181818</v>
      </c>
      <c r="BV175" s="17"/>
      <c r="BW175" s="17">
        <f t="shared" si="75"/>
        <v>-2.4798512089274118E-3</v>
      </c>
      <c r="BX175" s="17">
        <f t="shared" si="76"/>
        <v>0</v>
      </c>
      <c r="BY175" s="17">
        <f t="shared" si="77"/>
        <v>0</v>
      </c>
      <c r="BZ175" s="17" t="str">
        <f t="shared" si="78"/>
        <v/>
      </c>
      <c r="CA175" s="17" t="str">
        <f t="shared" si="79"/>
        <v/>
      </c>
      <c r="CB175" s="17" t="str">
        <f t="shared" si="80"/>
        <v/>
      </c>
      <c r="CC175" s="17">
        <f t="shared" si="81"/>
        <v>0.20450936805335032</v>
      </c>
      <c r="CD175" s="17">
        <f t="shared" si="82"/>
        <v>0</v>
      </c>
      <c r="CE175" s="17">
        <f t="shared" si="83"/>
        <v>0</v>
      </c>
      <c r="CF175" s="17">
        <f t="shared" si="84"/>
        <v>0</v>
      </c>
      <c r="CG175" s="17">
        <f t="shared" si="85"/>
        <v>0</v>
      </c>
      <c r="CH175" s="17" t="str">
        <f t="shared" si="86"/>
        <v/>
      </c>
      <c r="CI175" s="17" t="str">
        <f t="shared" si="87"/>
        <v/>
      </c>
      <c r="CJ175" s="17" t="str">
        <f t="shared" si="88"/>
        <v/>
      </c>
    </row>
    <row r="176" spans="2:88" ht="15.75" hidden="1" thickBot="1" x14ac:dyDescent="0.3">
      <c r="B176" s="2" t="s">
        <v>357</v>
      </c>
      <c r="C176" s="1" t="s">
        <v>358</v>
      </c>
      <c r="D176" s="3">
        <v>93.57</v>
      </c>
      <c r="E176" s="4">
        <v>18634.37</v>
      </c>
      <c r="F176" s="1">
        <v>7.0000000000000007E-2</v>
      </c>
      <c r="G176" s="1">
        <v>2.37</v>
      </c>
      <c r="H176" s="1">
        <v>2.37</v>
      </c>
      <c r="I176" s="1">
        <v>2.5299999999999998</v>
      </c>
      <c r="J176" s="1">
        <v>1.55</v>
      </c>
      <c r="K176" s="1">
        <v>1.45</v>
      </c>
      <c r="L176" s="1"/>
      <c r="M176" s="1"/>
      <c r="N176" s="1"/>
      <c r="O176" s="1">
        <v>14.9</v>
      </c>
      <c r="P176" s="1">
        <v>18.510000000000002</v>
      </c>
      <c r="Q176" s="1">
        <v>14.9</v>
      </c>
      <c r="R176" s="1">
        <v>16.97</v>
      </c>
      <c r="S176" s="1">
        <v>15.89</v>
      </c>
      <c r="T176" s="1">
        <v>1.91</v>
      </c>
      <c r="U176" s="1"/>
      <c r="V176" s="1"/>
      <c r="W176" s="1"/>
      <c r="X176" s="1">
        <v>1.92</v>
      </c>
      <c r="Y176" s="1">
        <v>1.73</v>
      </c>
      <c r="Z176" s="1">
        <v>1.7</v>
      </c>
      <c r="AA176" s="1">
        <v>3.32</v>
      </c>
      <c r="AB176" s="1">
        <v>5.05</v>
      </c>
      <c r="AC176" s="1">
        <v>5.46</v>
      </c>
      <c r="AD176" s="1">
        <v>6.09</v>
      </c>
      <c r="AF176" s="2" t="s">
        <v>357</v>
      </c>
      <c r="AG176" s="1" t="s">
        <v>358</v>
      </c>
      <c r="AH176" s="3">
        <v>93.57</v>
      </c>
      <c r="AI176" s="4">
        <v>18634.349999999999</v>
      </c>
      <c r="AJ176" s="1">
        <v>0.09</v>
      </c>
      <c r="AK176" s="1">
        <v>1.87</v>
      </c>
      <c r="AL176" s="1">
        <v>2.37</v>
      </c>
      <c r="AM176" s="1">
        <v>2.5299999999999998</v>
      </c>
      <c r="AN176" s="1">
        <v>1.55</v>
      </c>
      <c r="AO176" s="1">
        <v>1.1499999999999999</v>
      </c>
      <c r="AP176" s="1">
        <v>37.119999999999997</v>
      </c>
      <c r="AQ176" s="1">
        <v>8.77</v>
      </c>
      <c r="AR176" s="1">
        <v>10.56</v>
      </c>
      <c r="AS176" s="1">
        <v>11.76</v>
      </c>
      <c r="AU176" s="1">
        <v>14.9</v>
      </c>
      <c r="AV176" s="1">
        <v>16.97</v>
      </c>
      <c r="AW176" s="1">
        <v>15.89</v>
      </c>
      <c r="AX176" s="1">
        <v>1.91</v>
      </c>
      <c r="AY176" s="1"/>
      <c r="AZ176" s="1"/>
      <c r="BA176" s="1"/>
      <c r="BB176" s="1">
        <v>1.95</v>
      </c>
      <c r="BC176" s="1">
        <v>1.75</v>
      </c>
      <c r="BD176" s="1">
        <v>1.71</v>
      </c>
      <c r="BE176" s="1">
        <v>3.35</v>
      </c>
      <c r="BF176" s="1"/>
      <c r="BG176" s="1"/>
      <c r="BH176" s="1"/>
      <c r="BJ176" s="17">
        <f t="shared" si="63"/>
        <v>0</v>
      </c>
      <c r="BK176" s="17">
        <f t="shared" si="64"/>
        <v>1.0732866990496883E-6</v>
      </c>
      <c r="BL176" s="17">
        <f t="shared" si="65"/>
        <v>-0.22222222222222213</v>
      </c>
      <c r="BM176" s="17">
        <f t="shared" si="66"/>
        <v>0.26737967914438499</v>
      </c>
      <c r="BN176" s="17">
        <f t="shared" si="67"/>
        <v>0</v>
      </c>
      <c r="BO176" s="17">
        <f t="shared" si="68"/>
        <v>0</v>
      </c>
      <c r="BP176" s="17">
        <f t="shared" si="69"/>
        <v>0</v>
      </c>
      <c r="BQ176" s="17">
        <f t="shared" si="70"/>
        <v>0.26086956521739135</v>
      </c>
      <c r="BR176" s="17" t="str">
        <f t="shared" si="71"/>
        <v/>
      </c>
      <c r="BS176" s="17" t="str">
        <f t="shared" si="72"/>
        <v/>
      </c>
      <c r="BT176" s="17" t="str">
        <f t="shared" si="73"/>
        <v/>
      </c>
      <c r="BU176" s="17">
        <f t="shared" si="74"/>
        <v>0.26700680272108851</v>
      </c>
      <c r="BV176" s="17"/>
      <c r="BW176" s="17">
        <f t="shared" si="75"/>
        <v>0</v>
      </c>
      <c r="BX176" s="17">
        <f t="shared" si="76"/>
        <v>0</v>
      </c>
      <c r="BY176" s="17">
        <f t="shared" si="77"/>
        <v>0</v>
      </c>
      <c r="BZ176" s="17">
        <f t="shared" si="78"/>
        <v>0</v>
      </c>
      <c r="CA176" s="17" t="str">
        <f t="shared" si="79"/>
        <v/>
      </c>
      <c r="CB176" s="17" t="str">
        <f t="shared" si="80"/>
        <v/>
      </c>
      <c r="CC176" s="17" t="str">
        <f t="shared" si="81"/>
        <v/>
      </c>
      <c r="CD176" s="17">
        <f t="shared" si="82"/>
        <v>-1.5384615384615399E-2</v>
      </c>
      <c r="CE176" s="17">
        <f t="shared" si="83"/>
        <v>-1.1428571428571439E-2</v>
      </c>
      <c r="CF176" s="17">
        <f t="shared" si="84"/>
        <v>-5.8479532163742748E-3</v>
      </c>
      <c r="CG176" s="17">
        <f t="shared" si="85"/>
        <v>-8.9552238805970883E-3</v>
      </c>
      <c r="CH176" s="17" t="str">
        <f t="shared" si="86"/>
        <v/>
      </c>
      <c r="CI176" s="17" t="str">
        <f t="shared" si="87"/>
        <v/>
      </c>
      <c r="CJ176" s="17" t="str">
        <f t="shared" si="88"/>
        <v/>
      </c>
    </row>
    <row r="177" spans="2:88" ht="15.75" hidden="1" thickBot="1" x14ac:dyDescent="0.3">
      <c r="B177" s="6" t="s">
        <v>359</v>
      </c>
      <c r="C177" s="5" t="s">
        <v>360</v>
      </c>
      <c r="D177" s="7">
        <v>55.92</v>
      </c>
      <c r="E177" s="8">
        <v>12673.76</v>
      </c>
      <c r="F177" s="5">
        <v>0.05</v>
      </c>
      <c r="G177" s="5">
        <v>2.71</v>
      </c>
      <c r="H177" s="5">
        <v>2.71</v>
      </c>
      <c r="I177" s="5">
        <v>3.77</v>
      </c>
      <c r="J177" s="5">
        <v>2.12</v>
      </c>
      <c r="K177" s="5">
        <v>1.82</v>
      </c>
      <c r="L177" s="5">
        <v>28.32</v>
      </c>
      <c r="M177" s="5">
        <v>15.55</v>
      </c>
      <c r="N177" s="5">
        <v>34.590000000000003</v>
      </c>
      <c r="O177" s="5">
        <v>19.97</v>
      </c>
      <c r="P177" s="5">
        <v>24.3</v>
      </c>
      <c r="Q177" s="5">
        <v>19.97</v>
      </c>
      <c r="R177" s="5">
        <v>18.3</v>
      </c>
      <c r="S177" s="5">
        <v>17.48</v>
      </c>
      <c r="T177" s="5">
        <v>2.0499999999999998</v>
      </c>
      <c r="U177" s="5"/>
      <c r="V177" s="5">
        <v>167.1</v>
      </c>
      <c r="W177" s="5"/>
      <c r="X177" s="5">
        <v>2.84</v>
      </c>
      <c r="Y177" s="5">
        <v>2.48</v>
      </c>
      <c r="Z177" s="5">
        <v>3.47</v>
      </c>
      <c r="AA177" s="5">
        <v>4.21</v>
      </c>
      <c r="AB177" s="5">
        <v>10.89</v>
      </c>
      <c r="AC177" s="5">
        <v>7.89</v>
      </c>
      <c r="AD177" s="5">
        <v>12.25</v>
      </c>
      <c r="AF177" s="6" t="s">
        <v>359</v>
      </c>
      <c r="AG177" s="5" t="s">
        <v>360</v>
      </c>
      <c r="AH177" s="7">
        <v>55.92</v>
      </c>
      <c r="AI177" s="8">
        <v>12673.79</v>
      </c>
      <c r="AJ177" s="5">
        <v>0.05</v>
      </c>
      <c r="AK177" s="5">
        <v>2.76</v>
      </c>
      <c r="AL177" s="5">
        <v>2.76</v>
      </c>
      <c r="AM177" s="5">
        <v>3.77</v>
      </c>
      <c r="AN177" s="5">
        <v>2.12</v>
      </c>
      <c r="AO177" s="5">
        <v>1.84</v>
      </c>
      <c r="AP177" s="5">
        <v>27.5</v>
      </c>
      <c r="AQ177" s="5">
        <v>15.62</v>
      </c>
      <c r="AR177" s="5">
        <v>36.130000000000003</v>
      </c>
      <c r="AS177" s="5">
        <v>19.91</v>
      </c>
      <c r="AU177" s="5">
        <v>19.91</v>
      </c>
      <c r="AV177" s="5">
        <v>18.3</v>
      </c>
      <c r="AW177" s="5">
        <v>17.48</v>
      </c>
      <c r="AX177" s="5">
        <v>2.0499999999999998</v>
      </c>
      <c r="AY177" s="5"/>
      <c r="AZ177" s="5">
        <v>167.04</v>
      </c>
      <c r="BA177" s="5"/>
      <c r="BB177" s="5">
        <v>2.84</v>
      </c>
      <c r="BC177" s="5">
        <v>2.48</v>
      </c>
      <c r="BD177" s="5">
        <v>3.56</v>
      </c>
      <c r="BE177" s="5">
        <v>4.21</v>
      </c>
      <c r="BF177" s="5"/>
      <c r="BG177" s="5"/>
      <c r="BH177" s="5"/>
      <c r="BJ177" s="17">
        <f t="shared" si="63"/>
        <v>0</v>
      </c>
      <c r="BK177" s="17">
        <f t="shared" si="64"/>
        <v>-2.3670898760871714E-6</v>
      </c>
      <c r="BL177" s="17">
        <f t="shared" si="65"/>
        <v>0</v>
      </c>
      <c r="BM177" s="17">
        <f t="shared" si="66"/>
        <v>-1.8115942028985445E-2</v>
      </c>
      <c r="BN177" s="17">
        <f t="shared" si="67"/>
        <v>-1.8115942028985445E-2</v>
      </c>
      <c r="BO177" s="17">
        <f t="shared" si="68"/>
        <v>0</v>
      </c>
      <c r="BP177" s="17">
        <f t="shared" si="69"/>
        <v>0</v>
      </c>
      <c r="BQ177" s="17">
        <f t="shared" si="70"/>
        <v>-1.0869565217391313E-2</v>
      </c>
      <c r="BR177" s="17">
        <f t="shared" si="71"/>
        <v>2.9818181818181827E-2</v>
      </c>
      <c r="BS177" s="17">
        <f t="shared" si="72"/>
        <v>-4.4814340588987525E-3</v>
      </c>
      <c r="BT177" s="17">
        <f t="shared" si="73"/>
        <v>-4.2623858289510076E-2</v>
      </c>
      <c r="BU177" s="17">
        <f t="shared" si="74"/>
        <v>3.0135610246106843E-3</v>
      </c>
      <c r="BV177" s="17"/>
      <c r="BW177" s="17">
        <f t="shared" si="75"/>
        <v>3.0135610246106843E-3</v>
      </c>
      <c r="BX177" s="17">
        <f t="shared" si="76"/>
        <v>0</v>
      </c>
      <c r="BY177" s="17">
        <f t="shared" si="77"/>
        <v>0</v>
      </c>
      <c r="BZ177" s="17">
        <f t="shared" si="78"/>
        <v>0</v>
      </c>
      <c r="CA177" s="17" t="str">
        <f t="shared" si="79"/>
        <v/>
      </c>
      <c r="CB177" s="17">
        <f t="shared" si="80"/>
        <v>3.5919540229886423E-4</v>
      </c>
      <c r="CC177" s="17" t="str">
        <f t="shared" si="81"/>
        <v/>
      </c>
      <c r="CD177" s="17">
        <f t="shared" si="82"/>
        <v>0</v>
      </c>
      <c r="CE177" s="17">
        <f t="shared" si="83"/>
        <v>0</v>
      </c>
      <c r="CF177" s="17">
        <f t="shared" si="84"/>
        <v>-2.5280898876404456E-2</v>
      </c>
      <c r="CG177" s="17">
        <f t="shared" si="85"/>
        <v>0</v>
      </c>
      <c r="CH177" s="17" t="str">
        <f t="shared" si="86"/>
        <v/>
      </c>
      <c r="CI177" s="17" t="str">
        <f t="shared" si="87"/>
        <v/>
      </c>
      <c r="CJ177" s="17" t="str">
        <f t="shared" si="88"/>
        <v/>
      </c>
    </row>
    <row r="178" spans="2:88" ht="21.75" hidden="1" thickBot="1" x14ac:dyDescent="0.3">
      <c r="B178" s="2" t="s">
        <v>361</v>
      </c>
      <c r="C178" s="1" t="s">
        <v>362</v>
      </c>
      <c r="D178" s="3">
        <v>209.33</v>
      </c>
      <c r="E178" s="4">
        <v>43226.65</v>
      </c>
      <c r="F178" s="1">
        <v>0.02</v>
      </c>
      <c r="G178" s="1">
        <v>3.08</v>
      </c>
      <c r="H178" s="1">
        <v>3.08</v>
      </c>
      <c r="I178" s="1">
        <v>3.11</v>
      </c>
      <c r="J178" s="1">
        <v>3.11</v>
      </c>
      <c r="K178" s="1">
        <v>3.08</v>
      </c>
      <c r="L178" s="1">
        <v>67.11</v>
      </c>
      <c r="M178" s="1">
        <v>16.18</v>
      </c>
      <c r="N178" s="1">
        <v>46.82</v>
      </c>
      <c r="O178" s="1">
        <v>40.020000000000003</v>
      </c>
      <c r="P178" s="1">
        <v>50.56</v>
      </c>
      <c r="Q178" s="1">
        <v>40.020000000000003</v>
      </c>
      <c r="R178" s="1">
        <v>42.58</v>
      </c>
      <c r="S178" s="1">
        <v>32.81</v>
      </c>
      <c r="T178" s="1">
        <v>18.46</v>
      </c>
      <c r="U178" s="1">
        <v>88.47</v>
      </c>
      <c r="V178" s="1">
        <v>40.64</v>
      </c>
      <c r="W178" s="1">
        <v>71.42</v>
      </c>
      <c r="X178" s="1">
        <v>9.7799999999999994</v>
      </c>
      <c r="Y178" s="1">
        <v>9.8800000000000008</v>
      </c>
      <c r="Z178" s="1">
        <v>10.08</v>
      </c>
      <c r="AA178" s="1">
        <v>10.029999999999999</v>
      </c>
      <c r="AB178" s="1">
        <v>32.950000000000003</v>
      </c>
      <c r="AC178" s="1">
        <v>37.07</v>
      </c>
      <c r="AD178" s="1">
        <v>45.32</v>
      </c>
      <c r="AF178" s="2" t="s">
        <v>361</v>
      </c>
      <c r="AG178" s="1" t="s">
        <v>362</v>
      </c>
      <c r="AH178" s="3">
        <v>209.33</v>
      </c>
      <c r="AI178" s="4">
        <v>43226.65</v>
      </c>
      <c r="AJ178" s="1">
        <v>0.03</v>
      </c>
      <c r="AK178" s="1">
        <v>3.51</v>
      </c>
      <c r="AL178" s="1">
        <v>3.05</v>
      </c>
      <c r="AM178" s="1">
        <v>3.11</v>
      </c>
      <c r="AN178" s="1">
        <v>3.11</v>
      </c>
      <c r="AO178" s="1">
        <v>3.51</v>
      </c>
      <c r="AP178" s="1">
        <v>58.61</v>
      </c>
      <c r="AQ178" s="1">
        <v>28.24</v>
      </c>
      <c r="AR178" s="1">
        <v>35.159999999999997</v>
      </c>
      <c r="AS178" s="1">
        <v>38.92</v>
      </c>
      <c r="AU178" s="1">
        <v>40.1</v>
      </c>
      <c r="AV178" s="1">
        <v>42.58</v>
      </c>
      <c r="AW178" s="1">
        <v>32.81</v>
      </c>
      <c r="AX178" s="1">
        <v>18.46</v>
      </c>
      <c r="AY178" s="1">
        <v>88.47</v>
      </c>
      <c r="AZ178" s="1">
        <v>40.909999999999997</v>
      </c>
      <c r="BA178" s="1">
        <v>73.72</v>
      </c>
      <c r="BB178" s="1">
        <v>9.7799999999999994</v>
      </c>
      <c r="BC178" s="1">
        <v>9.8800000000000008</v>
      </c>
      <c r="BD178" s="1">
        <v>10.08</v>
      </c>
      <c r="BE178" s="1">
        <v>10.029999999999999</v>
      </c>
      <c r="BF178" s="1"/>
      <c r="BG178" s="1"/>
      <c r="BH178" s="1"/>
      <c r="BJ178" s="17">
        <f t="shared" si="63"/>
        <v>0</v>
      </c>
      <c r="BK178" s="17">
        <f t="shared" si="64"/>
        <v>0</v>
      </c>
      <c r="BL178" s="17">
        <f t="shared" si="65"/>
        <v>-0.33333333333333331</v>
      </c>
      <c r="BM178" s="17">
        <f t="shared" si="66"/>
        <v>-0.12250712250712244</v>
      </c>
      <c r="BN178" s="17">
        <f t="shared" si="67"/>
        <v>9.8360655737705742E-3</v>
      </c>
      <c r="BO178" s="17">
        <f t="shared" si="68"/>
        <v>0</v>
      </c>
      <c r="BP178" s="17">
        <f t="shared" si="69"/>
        <v>0</v>
      </c>
      <c r="BQ178" s="17">
        <f t="shared" si="70"/>
        <v>-0.12250712250712244</v>
      </c>
      <c r="BR178" s="17">
        <f t="shared" si="71"/>
        <v>0.14502644599897629</v>
      </c>
      <c r="BS178" s="17">
        <f t="shared" si="72"/>
        <v>-0.42705382436260619</v>
      </c>
      <c r="BT178" s="17">
        <f t="shared" si="73"/>
        <v>0.33162684869169523</v>
      </c>
      <c r="BU178" s="17">
        <f t="shared" si="74"/>
        <v>2.8263103802672183E-2</v>
      </c>
      <c r="BV178" s="17"/>
      <c r="BW178" s="17">
        <f t="shared" si="75"/>
        <v>-1.9950124688278875E-3</v>
      </c>
      <c r="BX178" s="17">
        <f t="shared" si="76"/>
        <v>0</v>
      </c>
      <c r="BY178" s="17">
        <f t="shared" si="77"/>
        <v>0</v>
      </c>
      <c r="BZ178" s="17">
        <f t="shared" si="78"/>
        <v>0</v>
      </c>
      <c r="CA178" s="17">
        <f t="shared" si="79"/>
        <v>0</v>
      </c>
      <c r="CB178" s="17">
        <f t="shared" si="80"/>
        <v>-6.5998533365924233E-3</v>
      </c>
      <c r="CC178" s="17">
        <f t="shared" si="81"/>
        <v>-3.119913185024413E-2</v>
      </c>
      <c r="CD178" s="17">
        <f t="shared" si="82"/>
        <v>0</v>
      </c>
      <c r="CE178" s="17">
        <f t="shared" si="83"/>
        <v>0</v>
      </c>
      <c r="CF178" s="17">
        <f t="shared" si="84"/>
        <v>0</v>
      </c>
      <c r="CG178" s="17">
        <f t="shared" si="85"/>
        <v>0</v>
      </c>
      <c r="CH178" s="17" t="str">
        <f t="shared" si="86"/>
        <v/>
      </c>
      <c r="CI178" s="17" t="str">
        <f t="shared" si="87"/>
        <v/>
      </c>
      <c r="CJ178" s="17" t="str">
        <f t="shared" si="88"/>
        <v/>
      </c>
    </row>
    <row r="179" spans="2:88" ht="15.75" thickBot="1" x14ac:dyDescent="0.3">
      <c r="B179" s="6" t="s">
        <v>363</v>
      </c>
      <c r="C179" s="5" t="s">
        <v>364</v>
      </c>
      <c r="D179" s="7">
        <v>35.799999999999997</v>
      </c>
      <c r="E179" s="8">
        <v>34818.51</v>
      </c>
      <c r="F179" s="5">
        <v>0.08</v>
      </c>
      <c r="G179" s="5">
        <v>4.01</v>
      </c>
      <c r="H179" s="5">
        <v>4.01</v>
      </c>
      <c r="I179" s="5">
        <v>4.07</v>
      </c>
      <c r="J179" s="5">
        <v>1.67</v>
      </c>
      <c r="K179" s="5">
        <v>1.64</v>
      </c>
      <c r="L179" s="5">
        <v>29.85</v>
      </c>
      <c r="M179" s="5">
        <v>9.3800000000000008</v>
      </c>
      <c r="N179" s="5">
        <v>12.29</v>
      </c>
      <c r="O179" s="5">
        <v>11.89</v>
      </c>
      <c r="P179" s="5">
        <v>20.7</v>
      </c>
      <c r="Q179" s="5">
        <v>11.89</v>
      </c>
      <c r="R179" s="5">
        <v>11.78</v>
      </c>
      <c r="S179" s="5">
        <v>12.07</v>
      </c>
      <c r="T179" s="5">
        <v>1.38</v>
      </c>
      <c r="U179" s="5"/>
      <c r="V179" s="5"/>
      <c r="W179" s="5"/>
      <c r="X179" s="5">
        <v>1.05</v>
      </c>
      <c r="Y179" s="5">
        <v>1.01</v>
      </c>
      <c r="Z179" s="5">
        <v>1.36</v>
      </c>
      <c r="AA179" s="5">
        <v>1.97</v>
      </c>
      <c r="AB179" s="5">
        <v>4.01</v>
      </c>
      <c r="AC179" s="5">
        <v>3.96</v>
      </c>
      <c r="AD179" s="5">
        <v>6.01</v>
      </c>
      <c r="AF179" s="6" t="s">
        <v>363</v>
      </c>
      <c r="AG179" s="5" t="s">
        <v>364</v>
      </c>
      <c r="AH179" s="7">
        <v>35.799999999999997</v>
      </c>
      <c r="AI179" s="8">
        <v>34833.4</v>
      </c>
      <c r="AJ179" s="5">
        <v>0.06</v>
      </c>
      <c r="AK179" s="5">
        <v>0.83</v>
      </c>
      <c r="AL179" s="5">
        <v>4.01</v>
      </c>
      <c r="AM179" s="5">
        <v>4.07</v>
      </c>
      <c r="AN179" s="5">
        <v>1.67</v>
      </c>
      <c r="AO179" s="5">
        <v>0.69</v>
      </c>
      <c r="AP179" s="5">
        <v>39.71</v>
      </c>
      <c r="AQ179" s="5">
        <v>10</v>
      </c>
      <c r="AR179" s="5">
        <v>24.29</v>
      </c>
      <c r="AS179" s="5">
        <v>17.22</v>
      </c>
      <c r="AU179" s="5">
        <v>11.87</v>
      </c>
      <c r="AV179" s="5">
        <v>11.78</v>
      </c>
      <c r="AW179" s="5">
        <v>12.07</v>
      </c>
      <c r="AX179" s="5">
        <v>1.38</v>
      </c>
      <c r="AY179" s="5"/>
      <c r="AZ179" s="5"/>
      <c r="BA179" s="5"/>
      <c r="BB179" s="5">
        <v>1.08</v>
      </c>
      <c r="BC179" s="5">
        <v>1.03</v>
      </c>
      <c r="BD179" s="5">
        <v>1.32</v>
      </c>
      <c r="BE179" s="5">
        <v>2.0099999999999998</v>
      </c>
      <c r="BF179" s="5"/>
      <c r="BG179" s="5"/>
      <c r="BH179" s="5"/>
      <c r="BJ179" s="17">
        <f t="shared" si="63"/>
        <v>0</v>
      </c>
      <c r="BK179" s="17">
        <f t="shared" si="64"/>
        <v>-4.2746329672094648E-4</v>
      </c>
      <c r="BL179" s="17">
        <f t="shared" si="65"/>
        <v>0.33333333333333343</v>
      </c>
      <c r="BM179" s="17">
        <f t="shared" si="66"/>
        <v>3.831325301204819</v>
      </c>
      <c r="BN179" s="17">
        <f t="shared" si="67"/>
        <v>0</v>
      </c>
      <c r="BO179" s="17">
        <f t="shared" si="68"/>
        <v>0</v>
      </c>
      <c r="BP179" s="17">
        <f t="shared" si="69"/>
        <v>0</v>
      </c>
      <c r="BQ179" s="17">
        <f t="shared" si="70"/>
        <v>1.3768115942028987</v>
      </c>
      <c r="BR179" s="17">
        <f t="shared" si="71"/>
        <v>-0.24830017627801559</v>
      </c>
      <c r="BS179" s="17">
        <f t="shared" si="72"/>
        <v>-6.1999999999999923E-2</v>
      </c>
      <c r="BT179" s="17">
        <f t="shared" si="73"/>
        <v>-0.49403046521202143</v>
      </c>
      <c r="BU179" s="17">
        <f t="shared" si="74"/>
        <v>-0.30952380952380942</v>
      </c>
      <c r="BV179" s="17"/>
      <c r="BW179" s="17">
        <f t="shared" si="75"/>
        <v>1.6849199663017144E-3</v>
      </c>
      <c r="BX179" s="17">
        <f t="shared" si="76"/>
        <v>0</v>
      </c>
      <c r="BY179" s="17">
        <f t="shared" si="77"/>
        <v>0</v>
      </c>
      <c r="BZ179" s="17">
        <f t="shared" si="78"/>
        <v>0</v>
      </c>
      <c r="CA179" s="17" t="str">
        <f t="shared" si="79"/>
        <v/>
      </c>
      <c r="CB179" s="17" t="str">
        <f t="shared" si="80"/>
        <v/>
      </c>
      <c r="CC179" s="17" t="str">
        <f t="shared" si="81"/>
        <v/>
      </c>
      <c r="CD179" s="17">
        <f t="shared" si="82"/>
        <v>-2.7777777777777801E-2</v>
      </c>
      <c r="CE179" s="17">
        <f t="shared" si="83"/>
        <v>-1.9417475728155355E-2</v>
      </c>
      <c r="CF179" s="17">
        <f t="shared" si="84"/>
        <v>3.0303030303030328E-2</v>
      </c>
      <c r="CG179" s="17">
        <f t="shared" si="85"/>
        <v>-1.990049751243772E-2</v>
      </c>
      <c r="CH179" s="17" t="str">
        <f t="shared" si="86"/>
        <v/>
      </c>
      <c r="CI179" s="17" t="str">
        <f t="shared" si="87"/>
        <v/>
      </c>
      <c r="CJ179" s="17" t="str">
        <f t="shared" si="88"/>
        <v/>
      </c>
    </row>
    <row r="180" spans="2:88" ht="21.75" hidden="1" thickBot="1" x14ac:dyDescent="0.3">
      <c r="B180" s="2" t="s">
        <v>365</v>
      </c>
      <c r="C180" s="1" t="s">
        <v>366</v>
      </c>
      <c r="D180" s="3">
        <v>71.36</v>
      </c>
      <c r="E180" s="4">
        <v>12104.23</v>
      </c>
      <c r="F180" s="1">
        <v>0.05</v>
      </c>
      <c r="G180" s="1">
        <v>6.4</v>
      </c>
      <c r="H180" s="1">
        <v>6.4</v>
      </c>
      <c r="I180" s="1">
        <v>1.65</v>
      </c>
      <c r="J180" s="1">
        <v>1.48</v>
      </c>
      <c r="K180" s="1">
        <v>4.49</v>
      </c>
      <c r="L180" s="1">
        <v>27.29</v>
      </c>
      <c r="M180" s="1">
        <v>19.149999999999999</v>
      </c>
      <c r="N180" s="1">
        <v>23.3</v>
      </c>
      <c r="O180" s="1">
        <v>21.05</v>
      </c>
      <c r="P180" s="1">
        <v>22.68</v>
      </c>
      <c r="Q180" s="1">
        <v>21.05</v>
      </c>
      <c r="R180" s="1">
        <v>25.02</v>
      </c>
      <c r="S180" s="1">
        <v>19.809999999999999</v>
      </c>
      <c r="T180" s="1">
        <v>5.66</v>
      </c>
      <c r="U180" s="1">
        <v>44.02</v>
      </c>
      <c r="V180" s="1">
        <v>22.32</v>
      </c>
      <c r="W180" s="1">
        <v>37.79</v>
      </c>
      <c r="X180" s="1">
        <v>1.52</v>
      </c>
      <c r="Y180" s="1">
        <v>1.51</v>
      </c>
      <c r="Z180" s="1">
        <v>1.71</v>
      </c>
      <c r="AA180" s="1">
        <v>1.55</v>
      </c>
      <c r="AB180" s="1">
        <v>20.74</v>
      </c>
      <c r="AC180" s="1">
        <v>19.25</v>
      </c>
      <c r="AD180" s="1">
        <v>20.67</v>
      </c>
      <c r="AF180" s="2" t="s">
        <v>365</v>
      </c>
      <c r="AG180" s="1" t="s">
        <v>366</v>
      </c>
      <c r="AH180" s="3">
        <v>71.36</v>
      </c>
      <c r="AI180" s="4">
        <v>12104.23</v>
      </c>
      <c r="AJ180" s="1">
        <v>0.05</v>
      </c>
      <c r="AK180" s="1">
        <v>6.4</v>
      </c>
      <c r="AL180" s="1">
        <v>6.4</v>
      </c>
      <c r="AM180" s="1">
        <v>1.65</v>
      </c>
      <c r="AN180" s="1">
        <v>1.48</v>
      </c>
      <c r="AO180" s="1">
        <v>4.49</v>
      </c>
      <c r="AP180" s="1">
        <v>27.29</v>
      </c>
      <c r="AQ180" s="1">
        <v>19.04</v>
      </c>
      <c r="AR180" s="1">
        <v>24.39</v>
      </c>
      <c r="AS180" s="1">
        <v>21.05</v>
      </c>
      <c r="AU180" s="1">
        <v>21.05</v>
      </c>
      <c r="AV180" s="1">
        <v>25.02</v>
      </c>
      <c r="AW180" s="1">
        <v>19.809999999999999</v>
      </c>
      <c r="AX180" s="1">
        <v>5.66</v>
      </c>
      <c r="AY180" s="1">
        <v>44.02</v>
      </c>
      <c r="AZ180" s="1">
        <v>22.32</v>
      </c>
      <c r="BA180" s="1">
        <v>37.79</v>
      </c>
      <c r="BB180" s="1">
        <v>1.52</v>
      </c>
      <c r="BC180" s="1">
        <v>1.51</v>
      </c>
      <c r="BD180" s="1">
        <v>1.71</v>
      </c>
      <c r="BE180" s="1">
        <v>1.55</v>
      </c>
      <c r="BF180" s="1"/>
      <c r="BG180" s="1"/>
      <c r="BH180" s="1"/>
      <c r="BJ180" s="17">
        <f t="shared" si="63"/>
        <v>0</v>
      </c>
      <c r="BK180" s="17">
        <f t="shared" si="64"/>
        <v>0</v>
      </c>
      <c r="BL180" s="17">
        <f t="shared" si="65"/>
        <v>0</v>
      </c>
      <c r="BM180" s="17">
        <f t="shared" si="66"/>
        <v>0</v>
      </c>
      <c r="BN180" s="17">
        <f t="shared" si="67"/>
        <v>0</v>
      </c>
      <c r="BO180" s="17">
        <f t="shared" si="68"/>
        <v>0</v>
      </c>
      <c r="BP180" s="17">
        <f t="shared" si="69"/>
        <v>0</v>
      </c>
      <c r="BQ180" s="17">
        <f t="shared" si="70"/>
        <v>0</v>
      </c>
      <c r="BR180" s="17">
        <f t="shared" si="71"/>
        <v>0</v>
      </c>
      <c r="BS180" s="17">
        <f t="shared" si="72"/>
        <v>5.7773109243697187E-3</v>
      </c>
      <c r="BT180" s="17">
        <f t="shared" si="73"/>
        <v>-4.4690446904469036E-2</v>
      </c>
      <c r="BU180" s="17">
        <f t="shared" si="74"/>
        <v>0</v>
      </c>
      <c r="BV180" s="17"/>
      <c r="BW180" s="17">
        <f t="shared" si="75"/>
        <v>0</v>
      </c>
      <c r="BX180" s="17">
        <f t="shared" si="76"/>
        <v>0</v>
      </c>
      <c r="BY180" s="17">
        <f t="shared" si="77"/>
        <v>0</v>
      </c>
      <c r="BZ180" s="17">
        <f t="shared" si="78"/>
        <v>0</v>
      </c>
      <c r="CA180" s="17">
        <f t="shared" si="79"/>
        <v>0</v>
      </c>
      <c r="CB180" s="17">
        <f t="shared" si="80"/>
        <v>0</v>
      </c>
      <c r="CC180" s="17">
        <f t="shared" si="81"/>
        <v>0</v>
      </c>
      <c r="CD180" s="17">
        <f t="shared" si="82"/>
        <v>0</v>
      </c>
      <c r="CE180" s="17">
        <f t="shared" si="83"/>
        <v>0</v>
      </c>
      <c r="CF180" s="17">
        <f t="shared" si="84"/>
        <v>0</v>
      </c>
      <c r="CG180" s="17">
        <f t="shared" si="85"/>
        <v>0</v>
      </c>
      <c r="CH180" s="17" t="str">
        <f t="shared" si="86"/>
        <v/>
      </c>
      <c r="CI180" s="17" t="str">
        <f t="shared" si="87"/>
        <v/>
      </c>
      <c r="CJ180" s="17" t="str">
        <f t="shared" si="88"/>
        <v/>
      </c>
    </row>
    <row r="181" spans="2:88" ht="15.75" hidden="1" thickBot="1" x14ac:dyDescent="0.3">
      <c r="B181" s="6" t="s">
        <v>367</v>
      </c>
      <c r="C181" s="5" t="s">
        <v>368</v>
      </c>
      <c r="D181" s="7">
        <v>67.290000000000006</v>
      </c>
      <c r="E181" s="8">
        <v>9595.49</v>
      </c>
      <c r="F181" s="5">
        <v>0.06</v>
      </c>
      <c r="G181" s="5">
        <v>0.72</v>
      </c>
      <c r="H181" s="5">
        <v>0.72</v>
      </c>
      <c r="I181" s="5">
        <v>0.67</v>
      </c>
      <c r="J181" s="5">
        <v>0.6</v>
      </c>
      <c r="K181" s="5">
        <v>0.67</v>
      </c>
      <c r="L181" s="5">
        <v>106.8</v>
      </c>
      <c r="M181" s="5">
        <v>15.01</v>
      </c>
      <c r="N181" s="5">
        <v>3.2</v>
      </c>
      <c r="O181" s="5">
        <v>17.940000000000001</v>
      </c>
      <c r="P181" s="5">
        <v>44.44</v>
      </c>
      <c r="Q181" s="5">
        <v>17.940000000000001</v>
      </c>
      <c r="R181" s="5"/>
      <c r="S181" s="5">
        <v>11.85</v>
      </c>
      <c r="T181" s="5"/>
      <c r="U181" s="5"/>
      <c r="V181" s="5">
        <v>7</v>
      </c>
      <c r="W181" s="5">
        <v>21.12</v>
      </c>
      <c r="X181" s="5">
        <v>0.91</v>
      </c>
      <c r="Y181" s="5">
        <v>0.82</v>
      </c>
      <c r="Z181" s="5">
        <v>1.66</v>
      </c>
      <c r="AA181" s="5">
        <v>1.21</v>
      </c>
      <c r="AB181" s="5">
        <v>8.19</v>
      </c>
      <c r="AC181" s="5">
        <v>6.67</v>
      </c>
      <c r="AD181" s="5">
        <v>14.18</v>
      </c>
      <c r="AF181" s="6" t="s">
        <v>367</v>
      </c>
      <c r="AG181" s="5" t="s">
        <v>368</v>
      </c>
      <c r="AH181" s="7">
        <v>67.290000000000006</v>
      </c>
      <c r="AI181" s="8">
        <v>9595.5</v>
      </c>
      <c r="AJ181" s="5">
        <v>0.06</v>
      </c>
      <c r="AK181" s="5">
        <v>0.76</v>
      </c>
      <c r="AL181" s="5">
        <v>0.72</v>
      </c>
      <c r="AM181" s="5">
        <v>0.67</v>
      </c>
      <c r="AN181" s="5">
        <v>0.6</v>
      </c>
      <c r="AO181" s="5">
        <v>0.7</v>
      </c>
      <c r="AP181" s="5">
        <v>75.84</v>
      </c>
      <c r="AQ181" s="5">
        <v>14.64</v>
      </c>
      <c r="AR181" s="5">
        <v>4.68</v>
      </c>
      <c r="AS181" s="5">
        <v>17.5</v>
      </c>
      <c r="AU181" s="5">
        <v>17.97</v>
      </c>
      <c r="AV181" s="5"/>
      <c r="AW181" s="5">
        <v>11.85</v>
      </c>
      <c r="AX181" s="5"/>
      <c r="AY181" s="5"/>
      <c r="AZ181" s="5">
        <v>7</v>
      </c>
      <c r="BA181" s="5">
        <v>14.45</v>
      </c>
      <c r="BB181" s="5">
        <v>0.91</v>
      </c>
      <c r="BC181" s="5">
        <v>0.82</v>
      </c>
      <c r="BD181" s="5">
        <v>1.66</v>
      </c>
      <c r="BE181" s="5">
        <v>1.21</v>
      </c>
      <c r="BF181" s="5"/>
      <c r="BG181" s="5"/>
      <c r="BH181" s="5"/>
      <c r="BJ181" s="17">
        <f t="shared" si="63"/>
        <v>0</v>
      </c>
      <c r="BK181" s="17">
        <f t="shared" si="64"/>
        <v>-1.0421551769285893E-6</v>
      </c>
      <c r="BL181" s="17">
        <f t="shared" si="65"/>
        <v>0</v>
      </c>
      <c r="BM181" s="17">
        <f t="shared" si="66"/>
        <v>-5.2631578947368467E-2</v>
      </c>
      <c r="BN181" s="17">
        <f t="shared" si="67"/>
        <v>0</v>
      </c>
      <c r="BO181" s="17">
        <f t="shared" si="68"/>
        <v>0</v>
      </c>
      <c r="BP181" s="17">
        <f t="shared" si="69"/>
        <v>0</v>
      </c>
      <c r="BQ181" s="17">
        <f t="shared" si="70"/>
        <v>-4.285714285714274E-2</v>
      </c>
      <c r="BR181" s="17">
        <f t="shared" si="71"/>
        <v>0.40822784810126572</v>
      </c>
      <c r="BS181" s="17">
        <f t="shared" si="72"/>
        <v>2.5273224043715792E-2</v>
      </c>
      <c r="BT181" s="17">
        <f t="shared" si="73"/>
        <v>-0.31623931623931617</v>
      </c>
      <c r="BU181" s="17">
        <f t="shared" si="74"/>
        <v>2.5142857142857217E-2</v>
      </c>
      <c r="BV181" s="17"/>
      <c r="BW181" s="17">
        <f t="shared" si="75"/>
        <v>-1.6694490818028706E-3</v>
      </c>
      <c r="BX181" s="17" t="str">
        <f t="shared" si="76"/>
        <v/>
      </c>
      <c r="BY181" s="17">
        <f t="shared" si="77"/>
        <v>0</v>
      </c>
      <c r="BZ181" s="17" t="str">
        <f t="shared" si="78"/>
        <v/>
      </c>
      <c r="CA181" s="17" t="str">
        <f t="shared" si="79"/>
        <v/>
      </c>
      <c r="CB181" s="17">
        <f t="shared" si="80"/>
        <v>0</v>
      </c>
      <c r="CC181" s="17">
        <f t="shared" si="81"/>
        <v>0.46159169550173024</v>
      </c>
      <c r="CD181" s="17">
        <f t="shared" si="82"/>
        <v>0</v>
      </c>
      <c r="CE181" s="17">
        <f t="shared" si="83"/>
        <v>0</v>
      </c>
      <c r="CF181" s="17">
        <f t="shared" si="84"/>
        <v>0</v>
      </c>
      <c r="CG181" s="17">
        <f t="shared" si="85"/>
        <v>0</v>
      </c>
      <c r="CH181" s="17" t="str">
        <f t="shared" si="86"/>
        <v/>
      </c>
      <c r="CI181" s="17" t="str">
        <f t="shared" si="87"/>
        <v/>
      </c>
      <c r="CJ181" s="17" t="str">
        <f t="shared" si="88"/>
        <v/>
      </c>
    </row>
    <row r="182" spans="2:88" ht="15.75" hidden="1" thickBot="1" x14ac:dyDescent="0.3">
      <c r="B182" s="2" t="s">
        <v>369</v>
      </c>
      <c r="C182" s="1" t="s">
        <v>370</v>
      </c>
      <c r="D182" s="3">
        <v>87.16</v>
      </c>
      <c r="E182" s="4">
        <v>11290.18</v>
      </c>
      <c r="F182" s="1">
        <v>0.04</v>
      </c>
      <c r="G182" s="1">
        <v>10.01</v>
      </c>
      <c r="H182" s="1">
        <v>10.01</v>
      </c>
      <c r="I182" s="1">
        <v>7.69</v>
      </c>
      <c r="J182" s="1">
        <v>3.43</v>
      </c>
      <c r="K182" s="1">
        <v>3.95</v>
      </c>
      <c r="L182" s="1">
        <v>59.15</v>
      </c>
      <c r="M182" s="1">
        <v>21.65</v>
      </c>
      <c r="N182" s="1">
        <v>14</v>
      </c>
      <c r="O182" s="1">
        <v>26.9</v>
      </c>
      <c r="P182" s="1">
        <v>32.11</v>
      </c>
      <c r="Q182" s="1">
        <v>26.9</v>
      </c>
      <c r="R182" s="1">
        <v>25.46</v>
      </c>
      <c r="S182" s="1">
        <v>25.6</v>
      </c>
      <c r="T182" s="1">
        <v>4.72</v>
      </c>
      <c r="U182" s="1">
        <v>68.83</v>
      </c>
      <c r="V182" s="1">
        <v>49.54</v>
      </c>
      <c r="W182" s="1">
        <v>57.11</v>
      </c>
      <c r="X182" s="1">
        <v>8.8699999999999992</v>
      </c>
      <c r="Y182" s="1">
        <v>9.0299999999999994</v>
      </c>
      <c r="Z182" s="1">
        <v>11.5</v>
      </c>
      <c r="AA182" s="1">
        <v>12.61</v>
      </c>
      <c r="AB182" s="1">
        <v>16.940000000000001</v>
      </c>
      <c r="AC182" s="1">
        <v>17.54</v>
      </c>
      <c r="AD182" s="1">
        <v>21.18</v>
      </c>
      <c r="AF182" s="2" t="s">
        <v>369</v>
      </c>
      <c r="AG182" s="1" t="s">
        <v>370</v>
      </c>
      <c r="AH182" s="3">
        <v>87.16</v>
      </c>
      <c r="AI182" s="4">
        <v>11290.22</v>
      </c>
      <c r="AJ182" s="1">
        <v>0.04</v>
      </c>
      <c r="AK182" s="1">
        <v>10.16</v>
      </c>
      <c r="AL182" s="1">
        <v>10.15</v>
      </c>
      <c r="AM182" s="1">
        <v>7.69</v>
      </c>
      <c r="AN182" s="1">
        <v>3.43</v>
      </c>
      <c r="AO182" s="1">
        <v>3.97</v>
      </c>
      <c r="AP182" s="1">
        <v>59.71</v>
      </c>
      <c r="AQ182" s="1">
        <v>21.6</v>
      </c>
      <c r="AR182" s="1">
        <v>13.86</v>
      </c>
      <c r="AS182" s="1">
        <v>26.88</v>
      </c>
      <c r="AU182" s="1">
        <v>26.88</v>
      </c>
      <c r="AV182" s="1">
        <v>25.46</v>
      </c>
      <c r="AW182" s="1">
        <v>25.6</v>
      </c>
      <c r="AX182" s="1"/>
      <c r="AY182" s="1">
        <v>68.83</v>
      </c>
      <c r="AZ182" s="1">
        <v>49.54</v>
      </c>
      <c r="BA182" s="1">
        <v>60.71</v>
      </c>
      <c r="BB182" s="1">
        <v>8.9700000000000006</v>
      </c>
      <c r="BC182" s="1">
        <v>9.07</v>
      </c>
      <c r="BD182" s="1">
        <v>11.56</v>
      </c>
      <c r="BE182" s="1">
        <v>12.65</v>
      </c>
      <c r="BF182" s="1"/>
      <c r="BG182" s="1"/>
      <c r="BH182" s="1"/>
      <c r="BJ182" s="17">
        <f t="shared" si="63"/>
        <v>0</v>
      </c>
      <c r="BK182" s="17">
        <f t="shared" si="64"/>
        <v>-3.542889332453586E-6</v>
      </c>
      <c r="BL182" s="17">
        <f t="shared" si="65"/>
        <v>0</v>
      </c>
      <c r="BM182" s="17">
        <f t="shared" si="66"/>
        <v>-1.476377952755909E-2</v>
      </c>
      <c r="BN182" s="17">
        <f t="shared" si="67"/>
        <v>-1.3793103448275917E-2</v>
      </c>
      <c r="BO182" s="17">
        <f t="shared" si="68"/>
        <v>0</v>
      </c>
      <c r="BP182" s="17">
        <f t="shared" si="69"/>
        <v>0</v>
      </c>
      <c r="BQ182" s="17">
        <f t="shared" si="70"/>
        <v>-5.0377833753148657E-3</v>
      </c>
      <c r="BR182" s="17">
        <f t="shared" si="71"/>
        <v>-9.378663540445524E-3</v>
      </c>
      <c r="BS182" s="17">
        <f t="shared" si="72"/>
        <v>2.3148148148146833E-3</v>
      </c>
      <c r="BT182" s="17">
        <f t="shared" si="73"/>
        <v>1.0101010101010142E-2</v>
      </c>
      <c r="BU182" s="17">
        <f t="shared" si="74"/>
        <v>7.4404761904760318E-4</v>
      </c>
      <c r="BV182" s="17"/>
      <c r="BW182" s="17">
        <f t="shared" si="75"/>
        <v>7.4404761904760318E-4</v>
      </c>
      <c r="BX182" s="17">
        <f t="shared" si="76"/>
        <v>0</v>
      </c>
      <c r="BY182" s="17">
        <f t="shared" si="77"/>
        <v>0</v>
      </c>
      <c r="BZ182" s="17" t="str">
        <f t="shared" si="78"/>
        <v/>
      </c>
      <c r="CA182" s="17">
        <f t="shared" si="79"/>
        <v>0</v>
      </c>
      <c r="CB182" s="17">
        <f t="shared" si="80"/>
        <v>0</v>
      </c>
      <c r="CC182" s="17">
        <f t="shared" si="81"/>
        <v>-5.9298303409652468E-2</v>
      </c>
      <c r="CD182" s="17">
        <f t="shared" si="82"/>
        <v>-1.1148272017837392E-2</v>
      </c>
      <c r="CE182" s="17">
        <f t="shared" si="83"/>
        <v>-4.4101433296583155E-3</v>
      </c>
      <c r="CF182" s="17">
        <f t="shared" si="84"/>
        <v>-5.1903114186851642E-3</v>
      </c>
      <c r="CG182" s="17">
        <f t="shared" si="85"/>
        <v>-3.1620553359684523E-3</v>
      </c>
      <c r="CH182" s="17" t="str">
        <f t="shared" si="86"/>
        <v/>
      </c>
      <c r="CI182" s="17" t="str">
        <f t="shared" si="87"/>
        <v/>
      </c>
      <c r="CJ182" s="17" t="str">
        <f t="shared" si="88"/>
        <v/>
      </c>
    </row>
    <row r="183" spans="2:88" ht="15.75" hidden="1" thickBot="1" x14ac:dyDescent="0.3">
      <c r="B183" s="6" t="s">
        <v>371</v>
      </c>
      <c r="C183" s="5" t="s">
        <v>372</v>
      </c>
      <c r="D183" s="7">
        <v>4.92</v>
      </c>
      <c r="E183" s="8">
        <v>19567.04</v>
      </c>
      <c r="F183" s="9">
        <v>-0.16</v>
      </c>
      <c r="G183" s="5"/>
      <c r="H183" s="5"/>
      <c r="I183" s="5"/>
      <c r="J183" s="5"/>
      <c r="K183" s="5"/>
      <c r="L183" s="5">
        <v>348</v>
      </c>
      <c r="M183" s="5">
        <v>4.9400000000000004</v>
      </c>
      <c r="N183" s="5"/>
      <c r="O183" s="5"/>
      <c r="P183" s="5">
        <v>13.35</v>
      </c>
      <c r="Q183" s="5"/>
      <c r="R183" s="5"/>
      <c r="S183" s="5">
        <v>7.33</v>
      </c>
      <c r="T183" s="5">
        <v>0.66</v>
      </c>
      <c r="U183" s="5"/>
      <c r="V183" s="5">
        <v>5.64</v>
      </c>
      <c r="W183" s="5">
        <v>8.2799999999999994</v>
      </c>
      <c r="X183" s="5">
        <v>0.14000000000000001</v>
      </c>
      <c r="Y183" s="5">
        <v>0.13</v>
      </c>
      <c r="Z183" s="5">
        <v>0.26</v>
      </c>
      <c r="AA183" s="5">
        <v>0.9</v>
      </c>
      <c r="AB183" s="5">
        <v>10.77</v>
      </c>
      <c r="AC183" s="5"/>
      <c r="AD183" s="5"/>
      <c r="AF183" s="6" t="s">
        <v>371</v>
      </c>
      <c r="AG183" s="5" t="s">
        <v>372</v>
      </c>
      <c r="AH183" s="7">
        <v>4.92</v>
      </c>
      <c r="AI183" s="8">
        <v>20142.48</v>
      </c>
      <c r="AJ183" s="9">
        <v>-0.19</v>
      </c>
      <c r="AK183" s="5"/>
      <c r="AL183" s="5"/>
      <c r="AM183" s="5"/>
      <c r="AN183" s="5"/>
      <c r="AO183" s="5"/>
      <c r="AP183" s="5">
        <v>151.91999999999999</v>
      </c>
      <c r="AQ183" s="5">
        <v>5.27</v>
      </c>
      <c r="AR183" s="5"/>
      <c r="AS183" s="5"/>
      <c r="AU183" s="5"/>
      <c r="AV183" s="5"/>
      <c r="AW183" s="5">
        <v>7.33</v>
      </c>
      <c r="AX183" s="5">
        <v>0.66</v>
      </c>
      <c r="AY183" s="5"/>
      <c r="AZ183" s="5">
        <v>5.64</v>
      </c>
      <c r="BA183" s="5">
        <v>8.2799999999999994</v>
      </c>
      <c r="BB183" s="5">
        <v>0.14000000000000001</v>
      </c>
      <c r="BC183" s="5">
        <v>0.13</v>
      </c>
      <c r="BD183" s="5">
        <v>0.26</v>
      </c>
      <c r="BE183" s="5">
        <v>0.9</v>
      </c>
      <c r="BF183" s="5"/>
      <c r="BG183" s="5"/>
      <c r="BH183" s="5"/>
      <c r="BJ183" s="17">
        <f t="shared" si="63"/>
        <v>0</v>
      </c>
      <c r="BK183" s="17">
        <f t="shared" si="64"/>
        <v>-2.8568478161576861E-2</v>
      </c>
      <c r="BL183" s="17">
        <f t="shared" si="65"/>
        <v>-0.15789473684210525</v>
      </c>
      <c r="BM183" s="17" t="str">
        <f t="shared" si="66"/>
        <v/>
      </c>
      <c r="BN183" s="17" t="str">
        <f t="shared" si="67"/>
        <v/>
      </c>
      <c r="BO183" s="17" t="str">
        <f t="shared" si="68"/>
        <v/>
      </c>
      <c r="BP183" s="17" t="str">
        <f t="shared" si="69"/>
        <v/>
      </c>
      <c r="BQ183" s="17" t="str">
        <f t="shared" si="70"/>
        <v/>
      </c>
      <c r="BR183" s="17">
        <f t="shared" si="71"/>
        <v>1.2906793048973146</v>
      </c>
      <c r="BS183" s="17">
        <f t="shared" si="72"/>
        <v>-6.2618595825426795E-2</v>
      </c>
      <c r="BT183" s="17" t="str">
        <f t="shared" si="73"/>
        <v/>
      </c>
      <c r="BU183" s="17" t="str">
        <f t="shared" si="74"/>
        <v/>
      </c>
      <c r="BV183" s="17"/>
      <c r="BW183" s="17" t="str">
        <f t="shared" si="75"/>
        <v/>
      </c>
      <c r="BX183" s="17" t="str">
        <f t="shared" si="76"/>
        <v/>
      </c>
      <c r="BY183" s="17">
        <f t="shared" si="77"/>
        <v>0</v>
      </c>
      <c r="BZ183" s="17">
        <f t="shared" si="78"/>
        <v>0</v>
      </c>
      <c r="CA183" s="17" t="str">
        <f t="shared" si="79"/>
        <v/>
      </c>
      <c r="CB183" s="17">
        <f t="shared" si="80"/>
        <v>0</v>
      </c>
      <c r="CC183" s="17">
        <f t="shared" si="81"/>
        <v>0</v>
      </c>
      <c r="CD183" s="17">
        <f t="shared" si="82"/>
        <v>0</v>
      </c>
      <c r="CE183" s="17">
        <f t="shared" si="83"/>
        <v>0</v>
      </c>
      <c r="CF183" s="17">
        <f t="shared" si="84"/>
        <v>0</v>
      </c>
      <c r="CG183" s="17">
        <f t="shared" si="85"/>
        <v>0</v>
      </c>
      <c r="CH183" s="17" t="str">
        <f t="shared" si="86"/>
        <v/>
      </c>
      <c r="CI183" s="17" t="str">
        <f t="shared" si="87"/>
        <v/>
      </c>
      <c r="CJ183" s="17" t="str">
        <f t="shared" si="88"/>
        <v/>
      </c>
    </row>
    <row r="184" spans="2:88" ht="15.75" thickBot="1" x14ac:dyDescent="0.3">
      <c r="B184" s="2" t="s">
        <v>373</v>
      </c>
      <c r="C184" s="1" t="s">
        <v>374</v>
      </c>
      <c r="D184" s="3">
        <v>40.28</v>
      </c>
      <c r="E184" s="4">
        <v>6404.6</v>
      </c>
      <c r="F184" s="1">
        <v>0.03</v>
      </c>
      <c r="G184" s="1">
        <v>0.88</v>
      </c>
      <c r="H184" s="1">
        <v>0.88</v>
      </c>
      <c r="I184" s="1">
        <v>0.77</v>
      </c>
      <c r="J184" s="1">
        <v>0.66</v>
      </c>
      <c r="K184" s="1">
        <v>0.79</v>
      </c>
      <c r="L184" s="1"/>
      <c r="M184" s="1"/>
      <c r="N184" s="1"/>
      <c r="O184" s="1">
        <v>28.98</v>
      </c>
      <c r="P184" s="1">
        <v>12.62</v>
      </c>
      <c r="Q184" s="1">
        <v>28.98</v>
      </c>
      <c r="R184" s="1">
        <v>19.29</v>
      </c>
      <c r="S184" s="1">
        <v>17</v>
      </c>
      <c r="T184" s="1">
        <v>0.49</v>
      </c>
      <c r="U184" s="1"/>
      <c r="V184" s="1"/>
      <c r="W184" s="1"/>
      <c r="X184" s="1">
        <v>1.47</v>
      </c>
      <c r="Y184" s="1">
        <v>1.63</v>
      </c>
      <c r="Z184" s="1">
        <v>5.67</v>
      </c>
      <c r="AA184" s="1">
        <v>2.98</v>
      </c>
      <c r="AB184" s="1"/>
      <c r="AC184" s="1">
        <v>3.63</v>
      </c>
      <c r="AD184" s="1">
        <v>7.8</v>
      </c>
      <c r="AF184" s="2" t="s">
        <v>373</v>
      </c>
      <c r="AG184" s="1" t="s">
        <v>374</v>
      </c>
      <c r="AH184" s="3">
        <v>40.28</v>
      </c>
      <c r="AI184" s="4">
        <v>6404.61</v>
      </c>
      <c r="AJ184" s="1">
        <v>0.15</v>
      </c>
      <c r="AK184" s="1">
        <v>0.31</v>
      </c>
      <c r="AL184" s="1">
        <v>0.88</v>
      </c>
      <c r="AM184" s="1">
        <v>0.77</v>
      </c>
      <c r="AN184" s="1">
        <v>0.66</v>
      </c>
      <c r="AO184" s="1">
        <v>0.27</v>
      </c>
      <c r="AP184" s="1">
        <v>235.33</v>
      </c>
      <c r="AQ184" s="1">
        <v>4.4400000000000004</v>
      </c>
      <c r="AR184" s="1">
        <v>1.03</v>
      </c>
      <c r="AS184" s="1">
        <v>6.83</v>
      </c>
      <c r="AU184" s="1">
        <v>28.93</v>
      </c>
      <c r="AV184" s="1">
        <v>19.29</v>
      </c>
      <c r="AW184" s="1">
        <v>17</v>
      </c>
      <c r="AX184" s="1">
        <v>0.49</v>
      </c>
      <c r="AY184" s="1">
        <v>14.49</v>
      </c>
      <c r="AZ184" s="1"/>
      <c r="BA184" s="1"/>
      <c r="BB184" s="1">
        <v>1.47</v>
      </c>
      <c r="BC184" s="1">
        <v>1.63</v>
      </c>
      <c r="BD184" s="1">
        <v>5.66</v>
      </c>
      <c r="BE184" s="1">
        <v>2.98</v>
      </c>
      <c r="BF184" s="1"/>
      <c r="BG184" s="1"/>
      <c r="BH184" s="1"/>
      <c r="BJ184" s="17">
        <f t="shared" si="63"/>
        <v>0</v>
      </c>
      <c r="BK184" s="17">
        <f t="shared" si="64"/>
        <v>-1.5613753217305635E-6</v>
      </c>
      <c r="BL184" s="17">
        <f t="shared" si="65"/>
        <v>-0.8</v>
      </c>
      <c r="BM184" s="17">
        <f t="shared" si="66"/>
        <v>1.838709677419355</v>
      </c>
      <c r="BN184" s="17">
        <f t="shared" si="67"/>
        <v>0</v>
      </c>
      <c r="BO184" s="17">
        <f t="shared" si="68"/>
        <v>0</v>
      </c>
      <c r="BP184" s="17">
        <f t="shared" si="69"/>
        <v>0</v>
      </c>
      <c r="BQ184" s="17">
        <f t="shared" si="70"/>
        <v>1.9259259259259258</v>
      </c>
      <c r="BR184" s="17" t="str">
        <f t="shared" si="71"/>
        <v/>
      </c>
      <c r="BS184" s="17" t="str">
        <f t="shared" si="72"/>
        <v/>
      </c>
      <c r="BT184" s="17" t="str">
        <f t="shared" si="73"/>
        <v/>
      </c>
      <c r="BU184" s="17">
        <f t="shared" si="74"/>
        <v>3.2430453879941434</v>
      </c>
      <c r="BV184" s="17"/>
      <c r="BW184" s="17">
        <f t="shared" si="75"/>
        <v>1.7283097131006121E-3</v>
      </c>
      <c r="BX184" s="17">
        <f t="shared" si="76"/>
        <v>0</v>
      </c>
      <c r="BY184" s="17">
        <f t="shared" si="77"/>
        <v>0</v>
      </c>
      <c r="BZ184" s="17">
        <f t="shared" si="78"/>
        <v>0</v>
      </c>
      <c r="CA184" s="17" t="str">
        <f t="shared" si="79"/>
        <v/>
      </c>
      <c r="CB184" s="17" t="str">
        <f t="shared" si="80"/>
        <v/>
      </c>
      <c r="CC184" s="17" t="str">
        <f t="shared" si="81"/>
        <v/>
      </c>
      <c r="CD184" s="17">
        <f t="shared" si="82"/>
        <v>0</v>
      </c>
      <c r="CE184" s="17">
        <f t="shared" si="83"/>
        <v>0</v>
      </c>
      <c r="CF184" s="17">
        <f t="shared" si="84"/>
        <v>1.766784452296782E-3</v>
      </c>
      <c r="CG184" s="17">
        <f t="shared" si="85"/>
        <v>0</v>
      </c>
      <c r="CH184" s="17" t="str">
        <f t="shared" si="86"/>
        <v/>
      </c>
      <c r="CI184" s="17" t="str">
        <f t="shared" si="87"/>
        <v/>
      </c>
      <c r="CJ184" s="17" t="str">
        <f t="shared" si="88"/>
        <v/>
      </c>
    </row>
    <row r="185" spans="2:88" ht="15.75" hidden="1" thickBot="1" x14ac:dyDescent="0.3">
      <c r="B185" s="6" t="s">
        <v>375</v>
      </c>
      <c r="C185" s="5" t="s">
        <v>376</v>
      </c>
      <c r="D185" s="7">
        <v>35.700000000000003</v>
      </c>
      <c r="E185" s="8">
        <v>20449.599999999999</v>
      </c>
      <c r="F185" s="5">
        <v>0.04</v>
      </c>
      <c r="G185" s="5">
        <v>1.56</v>
      </c>
      <c r="H185" s="5">
        <v>1.56</v>
      </c>
      <c r="I185" s="5">
        <v>1.77</v>
      </c>
      <c r="J185" s="5">
        <v>1.51</v>
      </c>
      <c r="K185" s="5">
        <v>1.33</v>
      </c>
      <c r="L185" s="5">
        <v>29.77</v>
      </c>
      <c r="M185" s="5">
        <v>20</v>
      </c>
      <c r="N185" s="5">
        <v>58.16</v>
      </c>
      <c r="O185" s="5">
        <v>25.68</v>
      </c>
      <c r="P185" s="5">
        <v>26.25</v>
      </c>
      <c r="Q185" s="5">
        <v>25.68</v>
      </c>
      <c r="R185" s="5">
        <v>29.22</v>
      </c>
      <c r="S185" s="5">
        <v>26.12</v>
      </c>
      <c r="T185" s="5">
        <v>7.73</v>
      </c>
      <c r="U185" s="5">
        <v>105.07</v>
      </c>
      <c r="V185" s="5">
        <v>172.74</v>
      </c>
      <c r="W185" s="5">
        <v>329.08</v>
      </c>
      <c r="X185" s="5">
        <v>3.74</v>
      </c>
      <c r="Y185" s="5">
        <v>3.81</v>
      </c>
      <c r="Z185" s="5">
        <v>3.99</v>
      </c>
      <c r="AA185" s="5">
        <v>3.92</v>
      </c>
      <c r="AB185" s="5">
        <v>21.22</v>
      </c>
      <c r="AC185" s="5">
        <v>21.61</v>
      </c>
      <c r="AD185" s="5">
        <v>22.24</v>
      </c>
      <c r="AF185" s="6" t="s">
        <v>375</v>
      </c>
      <c r="AG185" s="5" t="s">
        <v>376</v>
      </c>
      <c r="AH185" s="7">
        <v>35.700000000000003</v>
      </c>
      <c r="AI185" s="8">
        <v>20449.59</v>
      </c>
      <c r="AJ185" s="5">
        <v>0.04</v>
      </c>
      <c r="AK185" s="5">
        <v>1.56</v>
      </c>
      <c r="AL185" s="5">
        <v>1.56</v>
      </c>
      <c r="AM185" s="5">
        <v>1.77</v>
      </c>
      <c r="AN185" s="5">
        <v>1.51</v>
      </c>
      <c r="AO185" s="5">
        <v>1.33</v>
      </c>
      <c r="AP185" s="5">
        <v>29.81</v>
      </c>
      <c r="AQ185" s="5">
        <v>20.09</v>
      </c>
      <c r="AR185" s="5">
        <v>57.42</v>
      </c>
      <c r="AS185" s="5">
        <v>25.68</v>
      </c>
      <c r="AU185" s="5">
        <v>25.67</v>
      </c>
      <c r="AV185" s="5">
        <v>29.22</v>
      </c>
      <c r="AW185" s="5">
        <v>26.12</v>
      </c>
      <c r="AX185" s="5"/>
      <c r="AY185" s="5">
        <v>105.07</v>
      </c>
      <c r="AZ185" s="5">
        <v>172.74</v>
      </c>
      <c r="BA185" s="5">
        <v>329.08</v>
      </c>
      <c r="BB185" s="5">
        <v>3.74</v>
      </c>
      <c r="BC185" s="5">
        <v>3.81</v>
      </c>
      <c r="BD185" s="5">
        <v>3.99</v>
      </c>
      <c r="BE185" s="5">
        <v>3.92</v>
      </c>
      <c r="BF185" s="5"/>
      <c r="BG185" s="5"/>
      <c r="BH185" s="5"/>
      <c r="BJ185" s="17">
        <f t="shared" si="63"/>
        <v>0</v>
      </c>
      <c r="BK185" s="17">
        <f t="shared" si="64"/>
        <v>4.8900735899347076E-7</v>
      </c>
      <c r="BL185" s="17">
        <f t="shared" si="65"/>
        <v>0</v>
      </c>
      <c r="BM185" s="17">
        <f t="shared" si="66"/>
        <v>0</v>
      </c>
      <c r="BN185" s="17">
        <f t="shared" si="67"/>
        <v>0</v>
      </c>
      <c r="BO185" s="17">
        <f t="shared" si="68"/>
        <v>0</v>
      </c>
      <c r="BP185" s="17">
        <f t="shared" si="69"/>
        <v>0</v>
      </c>
      <c r="BQ185" s="17">
        <f t="shared" si="70"/>
        <v>0</v>
      </c>
      <c r="BR185" s="17">
        <f t="shared" si="71"/>
        <v>-1.3418316001341545E-3</v>
      </c>
      <c r="BS185" s="17">
        <f t="shared" si="72"/>
        <v>-4.4798407167745075E-3</v>
      </c>
      <c r="BT185" s="17">
        <f t="shared" si="73"/>
        <v>1.2887495646116246E-2</v>
      </c>
      <c r="BU185" s="17">
        <f t="shared" si="74"/>
        <v>0</v>
      </c>
      <c r="BV185" s="17"/>
      <c r="BW185" s="17">
        <f t="shared" si="75"/>
        <v>3.8955979742882782E-4</v>
      </c>
      <c r="BX185" s="17">
        <f t="shared" si="76"/>
        <v>0</v>
      </c>
      <c r="BY185" s="17">
        <f t="shared" si="77"/>
        <v>0</v>
      </c>
      <c r="BZ185" s="17" t="str">
        <f t="shared" si="78"/>
        <v/>
      </c>
      <c r="CA185" s="17">
        <f t="shared" si="79"/>
        <v>0</v>
      </c>
      <c r="CB185" s="17">
        <f t="shared" si="80"/>
        <v>0</v>
      </c>
      <c r="CC185" s="17">
        <f t="shared" si="81"/>
        <v>0</v>
      </c>
      <c r="CD185" s="17">
        <f t="shared" si="82"/>
        <v>0</v>
      </c>
      <c r="CE185" s="17">
        <f t="shared" si="83"/>
        <v>0</v>
      </c>
      <c r="CF185" s="17">
        <f t="shared" si="84"/>
        <v>0</v>
      </c>
      <c r="CG185" s="17">
        <f t="shared" si="85"/>
        <v>0</v>
      </c>
      <c r="CH185" s="17" t="str">
        <f t="shared" si="86"/>
        <v/>
      </c>
      <c r="CI185" s="17" t="str">
        <f t="shared" si="87"/>
        <v/>
      </c>
      <c r="CJ185" s="17" t="str">
        <f t="shared" si="88"/>
        <v/>
      </c>
    </row>
    <row r="186" spans="2:88" ht="15.75" hidden="1" thickBot="1" x14ac:dyDescent="0.3">
      <c r="B186" s="2" t="s">
        <v>377</v>
      </c>
      <c r="C186" s="1" t="s">
        <v>378</v>
      </c>
      <c r="D186" s="3">
        <v>202.27</v>
      </c>
      <c r="E186" s="4">
        <v>576671.78</v>
      </c>
      <c r="F186" s="1">
        <v>0.04</v>
      </c>
      <c r="G186" s="1">
        <v>1.32</v>
      </c>
      <c r="H186" s="1">
        <v>1.32</v>
      </c>
      <c r="I186" s="1">
        <v>1.32</v>
      </c>
      <c r="J186" s="1">
        <v>1.32</v>
      </c>
      <c r="K186" s="1">
        <v>1.32</v>
      </c>
      <c r="L186" s="1">
        <v>105.72</v>
      </c>
      <c r="M186" s="1">
        <v>19.77</v>
      </c>
      <c r="N186" s="1">
        <v>9.23</v>
      </c>
      <c r="O186" s="1">
        <v>27.71</v>
      </c>
      <c r="P186" s="1">
        <v>29.04</v>
      </c>
      <c r="Q186" s="1">
        <v>27.71</v>
      </c>
      <c r="R186" s="1">
        <v>26.67</v>
      </c>
      <c r="S186" s="1">
        <v>20.329999999999998</v>
      </c>
      <c r="T186" s="1">
        <v>6.77</v>
      </c>
      <c r="U186" s="1">
        <v>19.420000000000002</v>
      </c>
      <c r="V186" s="1">
        <v>25.02</v>
      </c>
      <c r="W186" s="1">
        <v>35.53</v>
      </c>
      <c r="X186" s="1">
        <v>8.15</v>
      </c>
      <c r="Y186" s="1">
        <v>7.91</v>
      </c>
      <c r="Z186" s="1">
        <v>9.51</v>
      </c>
      <c r="AA186" s="1">
        <v>8.0399999999999991</v>
      </c>
      <c r="AB186" s="1">
        <v>22.24</v>
      </c>
      <c r="AC186" s="1">
        <v>21.53</v>
      </c>
      <c r="AD186" s="1">
        <v>23.1</v>
      </c>
      <c r="AF186" s="2" t="s">
        <v>377</v>
      </c>
      <c r="AG186" s="1" t="s">
        <v>378</v>
      </c>
      <c r="AH186" s="3">
        <v>202.27</v>
      </c>
      <c r="AI186" s="4">
        <v>576671.78</v>
      </c>
      <c r="AJ186" s="1">
        <v>0.04</v>
      </c>
      <c r="AK186" s="1">
        <v>1.6</v>
      </c>
      <c r="AL186" s="1">
        <v>1.32</v>
      </c>
      <c r="AM186" s="1">
        <v>1.32</v>
      </c>
      <c r="AN186" s="1">
        <v>1.32</v>
      </c>
      <c r="AO186" s="1">
        <v>1.6</v>
      </c>
      <c r="AP186" s="1">
        <v>104.53</v>
      </c>
      <c r="AQ186" s="1">
        <v>19.73</v>
      </c>
      <c r="AR186" s="1">
        <v>7.38</v>
      </c>
      <c r="AS186" s="1">
        <v>25.98</v>
      </c>
      <c r="AU186" s="1">
        <v>27.72</v>
      </c>
      <c r="AV186" s="1">
        <v>26.67</v>
      </c>
      <c r="AW186" s="1">
        <v>20.329999999999998</v>
      </c>
      <c r="AX186" s="1">
        <v>6.77</v>
      </c>
      <c r="AY186" s="1">
        <v>19.420000000000002</v>
      </c>
      <c r="AZ186" s="1">
        <v>23.91</v>
      </c>
      <c r="BA186" s="1">
        <v>38.15</v>
      </c>
      <c r="BB186" s="1">
        <v>8.15</v>
      </c>
      <c r="BC186" s="1">
        <v>7.91</v>
      </c>
      <c r="BD186" s="1">
        <v>9.51</v>
      </c>
      <c r="BE186" s="1">
        <v>8.0399999999999991</v>
      </c>
      <c r="BF186" s="1"/>
      <c r="BG186" s="1"/>
      <c r="BH186" s="1"/>
      <c r="BJ186" s="17">
        <f t="shared" si="63"/>
        <v>0</v>
      </c>
      <c r="BK186" s="17">
        <f t="shared" si="64"/>
        <v>0</v>
      </c>
      <c r="BL186" s="17">
        <f t="shared" si="65"/>
        <v>0</v>
      </c>
      <c r="BM186" s="17">
        <f t="shared" si="66"/>
        <v>-0.17500000000000002</v>
      </c>
      <c r="BN186" s="17">
        <f t="shared" si="67"/>
        <v>0</v>
      </c>
      <c r="BO186" s="17">
        <f t="shared" si="68"/>
        <v>0</v>
      </c>
      <c r="BP186" s="17">
        <f t="shared" si="69"/>
        <v>0</v>
      </c>
      <c r="BQ186" s="17">
        <f t="shared" si="70"/>
        <v>-0.17500000000000002</v>
      </c>
      <c r="BR186" s="17">
        <f t="shared" si="71"/>
        <v>1.1384291590930811E-2</v>
      </c>
      <c r="BS186" s="17">
        <f t="shared" si="72"/>
        <v>2.0273694880891609E-3</v>
      </c>
      <c r="BT186" s="17">
        <f t="shared" si="73"/>
        <v>0.25067750677506784</v>
      </c>
      <c r="BU186" s="17">
        <f t="shared" si="74"/>
        <v>6.6589684372594313E-2</v>
      </c>
      <c r="BV186" s="17"/>
      <c r="BW186" s="17">
        <f t="shared" si="75"/>
        <v>-3.6075036075028898E-4</v>
      </c>
      <c r="BX186" s="17">
        <f t="shared" si="76"/>
        <v>0</v>
      </c>
      <c r="BY186" s="17">
        <f t="shared" si="77"/>
        <v>0</v>
      </c>
      <c r="BZ186" s="17">
        <f t="shared" si="78"/>
        <v>0</v>
      </c>
      <c r="CA186" s="17">
        <f t="shared" si="79"/>
        <v>0</v>
      </c>
      <c r="CB186" s="17">
        <f t="shared" si="80"/>
        <v>4.6424090338770367E-2</v>
      </c>
      <c r="CC186" s="17">
        <f t="shared" si="81"/>
        <v>-6.8676277850589718E-2</v>
      </c>
      <c r="CD186" s="17">
        <f t="shared" si="82"/>
        <v>0</v>
      </c>
      <c r="CE186" s="17">
        <f t="shared" si="83"/>
        <v>0</v>
      </c>
      <c r="CF186" s="17">
        <f t="shared" si="84"/>
        <v>0</v>
      </c>
      <c r="CG186" s="17">
        <f t="shared" si="85"/>
        <v>0</v>
      </c>
      <c r="CH186" s="17" t="str">
        <f t="shared" si="86"/>
        <v/>
      </c>
      <c r="CI186" s="17" t="str">
        <f t="shared" si="87"/>
        <v/>
      </c>
      <c r="CJ186" s="17" t="str">
        <f t="shared" si="88"/>
        <v/>
      </c>
    </row>
    <row r="187" spans="2:88" ht="21.75" hidden="1" thickBot="1" x14ac:dyDescent="0.3">
      <c r="B187" s="6" t="s">
        <v>379</v>
      </c>
      <c r="C187" s="5" t="s">
        <v>380</v>
      </c>
      <c r="D187" s="7">
        <v>51.5</v>
      </c>
      <c r="E187" s="8">
        <v>7187.08</v>
      </c>
      <c r="F187" s="5">
        <v>0.06</v>
      </c>
      <c r="G187" s="5">
        <v>2.98</v>
      </c>
      <c r="H187" s="5">
        <v>2.98</v>
      </c>
      <c r="I187" s="5">
        <v>2.46</v>
      </c>
      <c r="J187" s="5">
        <v>1.96</v>
      </c>
      <c r="K187" s="5">
        <v>2.21</v>
      </c>
      <c r="L187" s="5">
        <v>32.840000000000003</v>
      </c>
      <c r="M187" s="5">
        <v>13.15</v>
      </c>
      <c r="N187" s="5">
        <v>14.21</v>
      </c>
      <c r="O187" s="5">
        <v>15.94</v>
      </c>
      <c r="P187" s="5">
        <v>20.059999999999999</v>
      </c>
      <c r="Q187" s="5">
        <v>15.94</v>
      </c>
      <c r="R187" s="5">
        <v>18.07</v>
      </c>
      <c r="S187" s="5">
        <v>14.65</v>
      </c>
      <c r="T187" s="5"/>
      <c r="U187" s="5"/>
      <c r="V187" s="5">
        <v>15.9</v>
      </c>
      <c r="W187" s="5">
        <v>23.4</v>
      </c>
      <c r="X187" s="5">
        <v>1.29</v>
      </c>
      <c r="Y187" s="5">
        <v>1.24</v>
      </c>
      <c r="Z187" s="5">
        <v>1.42</v>
      </c>
      <c r="AA187" s="5">
        <v>1.59</v>
      </c>
      <c r="AB187" s="5">
        <v>12.35</v>
      </c>
      <c r="AC187" s="5">
        <v>11.88</v>
      </c>
      <c r="AD187" s="5">
        <v>14.63</v>
      </c>
      <c r="AF187" s="6" t="s">
        <v>379</v>
      </c>
      <c r="AG187" s="5" t="s">
        <v>380</v>
      </c>
      <c r="AH187" s="7">
        <v>51.5</v>
      </c>
      <c r="AI187" s="8">
        <v>7187.11</v>
      </c>
      <c r="AJ187" s="5">
        <v>7.0000000000000007E-2</v>
      </c>
      <c r="AK187" s="5">
        <v>1.96</v>
      </c>
      <c r="AL187" s="5">
        <v>3.04</v>
      </c>
      <c r="AM187" s="5">
        <v>2.46</v>
      </c>
      <c r="AN187" s="5">
        <v>1.96</v>
      </c>
      <c r="AO187" s="5">
        <v>1.57</v>
      </c>
      <c r="AP187" s="5">
        <v>32.119999999999997</v>
      </c>
      <c r="AQ187" s="5">
        <v>11.92</v>
      </c>
      <c r="AR187" s="5">
        <v>12.33</v>
      </c>
      <c r="AS187" s="5">
        <v>14.41</v>
      </c>
      <c r="AU187" s="5">
        <v>15.92</v>
      </c>
      <c r="AV187" s="5">
        <v>18.07</v>
      </c>
      <c r="AW187" s="5">
        <v>14.65</v>
      </c>
      <c r="AX187" s="5"/>
      <c r="AY187" s="5"/>
      <c r="AZ187" s="5">
        <v>15.9</v>
      </c>
      <c r="BA187" s="5">
        <v>25.45</v>
      </c>
      <c r="BB187" s="5">
        <v>1.29</v>
      </c>
      <c r="BC187" s="5">
        <v>1.24</v>
      </c>
      <c r="BD187" s="5">
        <v>1.42</v>
      </c>
      <c r="BE187" s="5">
        <v>1.59</v>
      </c>
      <c r="BF187" s="5"/>
      <c r="BG187" s="5"/>
      <c r="BH187" s="5"/>
      <c r="BJ187" s="17">
        <f t="shared" si="63"/>
        <v>0</v>
      </c>
      <c r="BK187" s="17">
        <f t="shared" si="64"/>
        <v>-4.1741395358837335E-6</v>
      </c>
      <c r="BL187" s="17">
        <f t="shared" si="65"/>
        <v>-0.14285714285714296</v>
      </c>
      <c r="BM187" s="17">
        <f t="shared" si="66"/>
        <v>0.52040816326530615</v>
      </c>
      <c r="BN187" s="17">
        <f t="shared" si="67"/>
        <v>-1.9736842105263174E-2</v>
      </c>
      <c r="BO187" s="17">
        <f t="shared" si="68"/>
        <v>0</v>
      </c>
      <c r="BP187" s="17">
        <f t="shared" si="69"/>
        <v>0</v>
      </c>
      <c r="BQ187" s="17">
        <f t="shared" si="70"/>
        <v>0.40764331210191074</v>
      </c>
      <c r="BR187" s="17">
        <f t="shared" si="71"/>
        <v>2.2415940224159589E-2</v>
      </c>
      <c r="BS187" s="17">
        <f t="shared" si="72"/>
        <v>0.10318791946308728</v>
      </c>
      <c r="BT187" s="17">
        <f t="shared" si="73"/>
        <v>0.15247364152473647</v>
      </c>
      <c r="BU187" s="17">
        <f t="shared" si="74"/>
        <v>0.10617626648160995</v>
      </c>
      <c r="BV187" s="17"/>
      <c r="BW187" s="17">
        <f t="shared" si="75"/>
        <v>1.256281407035149E-3</v>
      </c>
      <c r="BX187" s="17">
        <f t="shared" si="76"/>
        <v>0</v>
      </c>
      <c r="BY187" s="17">
        <f t="shared" si="77"/>
        <v>0</v>
      </c>
      <c r="BZ187" s="17" t="str">
        <f t="shared" si="78"/>
        <v/>
      </c>
      <c r="CA187" s="17" t="str">
        <f t="shared" si="79"/>
        <v/>
      </c>
      <c r="CB187" s="17">
        <f t="shared" si="80"/>
        <v>0</v>
      </c>
      <c r="CC187" s="17">
        <f t="shared" si="81"/>
        <v>-8.0550098231827141E-2</v>
      </c>
      <c r="CD187" s="17">
        <f t="shared" si="82"/>
        <v>0</v>
      </c>
      <c r="CE187" s="17">
        <f t="shared" si="83"/>
        <v>0</v>
      </c>
      <c r="CF187" s="17">
        <f t="shared" si="84"/>
        <v>0</v>
      </c>
      <c r="CG187" s="17">
        <f t="shared" si="85"/>
        <v>0</v>
      </c>
      <c r="CH187" s="17" t="str">
        <f t="shared" si="86"/>
        <v/>
      </c>
      <c r="CI187" s="17" t="str">
        <f t="shared" si="87"/>
        <v/>
      </c>
      <c r="CJ187" s="17" t="str">
        <f t="shared" si="88"/>
        <v/>
      </c>
    </row>
    <row r="188" spans="2:88" ht="15.75" hidden="1" thickBot="1" x14ac:dyDescent="0.3">
      <c r="B188" s="2" t="s">
        <v>381</v>
      </c>
      <c r="C188" s="1" t="s">
        <v>382</v>
      </c>
      <c r="D188" s="3">
        <v>8.4600000000000009</v>
      </c>
      <c r="E188" s="4">
        <v>12275.46</v>
      </c>
      <c r="F188" s="11">
        <v>-0.06</v>
      </c>
      <c r="G188" s="1"/>
      <c r="H188" s="1"/>
      <c r="I188" s="1"/>
      <c r="J188" s="1"/>
      <c r="K188" s="1"/>
      <c r="L188" s="1"/>
      <c r="M188" s="1"/>
      <c r="N188" s="1"/>
      <c r="O188" s="1"/>
      <c r="P188" s="1">
        <v>9.0500000000000007</v>
      </c>
      <c r="Q188" s="1"/>
      <c r="R188" s="1"/>
      <c r="S188" s="1">
        <v>9.1199999999999992</v>
      </c>
      <c r="T188" s="1">
        <v>1.39</v>
      </c>
      <c r="U188" s="1"/>
      <c r="V188" s="1"/>
      <c r="W188" s="1">
        <v>10.4</v>
      </c>
      <c r="X188" s="1">
        <v>1.0900000000000001</v>
      </c>
      <c r="Y188" s="1">
        <v>0.9</v>
      </c>
      <c r="Z188" s="1">
        <v>0.99</v>
      </c>
      <c r="AA188" s="1">
        <v>1.63</v>
      </c>
      <c r="AB188" s="1"/>
      <c r="AC188" s="1">
        <v>15.22</v>
      </c>
      <c r="AD188" s="1">
        <v>3.54</v>
      </c>
      <c r="AF188" s="2" t="s">
        <v>381</v>
      </c>
      <c r="AG188" s="1" t="s">
        <v>382</v>
      </c>
      <c r="AH188" s="3">
        <v>8.4600000000000009</v>
      </c>
      <c r="AI188" s="4">
        <v>12275.46</v>
      </c>
      <c r="AJ188" s="11">
        <v>-0.04</v>
      </c>
      <c r="AK188" s="1"/>
      <c r="AL188" s="1"/>
      <c r="AM188" s="1"/>
      <c r="AN188" s="1"/>
      <c r="AO188" s="1"/>
      <c r="AP188" s="1"/>
      <c r="AQ188" s="1"/>
      <c r="AR188" s="1"/>
      <c r="AS188" s="1"/>
      <c r="AU188" s="1"/>
      <c r="AV188" s="1"/>
      <c r="AW188" s="1">
        <v>9.1199999999999992</v>
      </c>
      <c r="AX188" s="1">
        <v>1.38</v>
      </c>
      <c r="AY188" s="1"/>
      <c r="AZ188" s="1"/>
      <c r="BA188" s="1">
        <v>32.36</v>
      </c>
      <c r="BB188" s="1">
        <v>1.0900000000000001</v>
      </c>
      <c r="BC188" s="1">
        <v>0.91</v>
      </c>
      <c r="BD188" s="1">
        <v>0.99</v>
      </c>
      <c r="BE188" s="1">
        <v>1.64</v>
      </c>
      <c r="BF188" s="1"/>
      <c r="BG188" s="1"/>
      <c r="BH188" s="1"/>
      <c r="BJ188" s="17">
        <f t="shared" si="63"/>
        <v>0</v>
      </c>
      <c r="BK188" s="17">
        <f t="shared" si="64"/>
        <v>0</v>
      </c>
      <c r="BL188" s="17">
        <f t="shared" si="65"/>
        <v>0.49999999999999989</v>
      </c>
      <c r="BM188" s="17" t="str">
        <f t="shared" si="66"/>
        <v/>
      </c>
      <c r="BN188" s="17" t="str">
        <f t="shared" si="67"/>
        <v/>
      </c>
      <c r="BO188" s="17" t="str">
        <f t="shared" si="68"/>
        <v/>
      </c>
      <c r="BP188" s="17" t="str">
        <f t="shared" si="69"/>
        <v/>
      </c>
      <c r="BQ188" s="17" t="str">
        <f t="shared" si="70"/>
        <v/>
      </c>
      <c r="BR188" s="17" t="str">
        <f t="shared" si="71"/>
        <v/>
      </c>
      <c r="BS188" s="17" t="str">
        <f t="shared" si="72"/>
        <v/>
      </c>
      <c r="BT188" s="17" t="str">
        <f t="shared" si="73"/>
        <v/>
      </c>
      <c r="BU188" s="17" t="str">
        <f t="shared" si="74"/>
        <v/>
      </c>
      <c r="BV188" s="17"/>
      <c r="BW188" s="17" t="str">
        <f t="shared" si="75"/>
        <v/>
      </c>
      <c r="BX188" s="17" t="str">
        <f t="shared" si="76"/>
        <v/>
      </c>
      <c r="BY188" s="17">
        <f t="shared" si="77"/>
        <v>0</v>
      </c>
      <c r="BZ188" s="17">
        <f t="shared" si="78"/>
        <v>7.2463768115942099E-3</v>
      </c>
      <c r="CA188" s="17" t="str">
        <f t="shared" si="79"/>
        <v/>
      </c>
      <c r="CB188" s="17" t="str">
        <f t="shared" si="80"/>
        <v/>
      </c>
      <c r="CC188" s="17">
        <f t="shared" si="81"/>
        <v>-0.67861557478368362</v>
      </c>
      <c r="CD188" s="17">
        <f t="shared" si="82"/>
        <v>0</v>
      </c>
      <c r="CE188" s="17">
        <f t="shared" si="83"/>
        <v>-1.0989010989010999E-2</v>
      </c>
      <c r="CF188" s="17">
        <f t="shared" si="84"/>
        <v>0</v>
      </c>
      <c r="CG188" s="17">
        <f t="shared" si="85"/>
        <v>-6.0975609756097615E-3</v>
      </c>
      <c r="CH188" s="17" t="str">
        <f t="shared" si="86"/>
        <v/>
      </c>
      <c r="CI188" s="17" t="str">
        <f t="shared" si="87"/>
        <v/>
      </c>
      <c r="CJ188" s="17" t="str">
        <f t="shared" si="88"/>
        <v/>
      </c>
    </row>
    <row r="189" spans="2:88" ht="15.75" hidden="1" thickBot="1" x14ac:dyDescent="0.3">
      <c r="B189" s="6" t="s">
        <v>383</v>
      </c>
      <c r="C189" s="5" t="s">
        <v>384</v>
      </c>
      <c r="D189" s="7">
        <v>118.2</v>
      </c>
      <c r="E189" s="8">
        <v>30879.040000000001</v>
      </c>
      <c r="F189" s="9">
        <v>-0.01</v>
      </c>
      <c r="G189" s="5"/>
      <c r="H189" s="5"/>
      <c r="I189" s="5">
        <v>1.38</v>
      </c>
      <c r="J189" s="5">
        <v>1.1100000000000001</v>
      </c>
      <c r="K189" s="5"/>
      <c r="L189" s="5">
        <v>720.05</v>
      </c>
      <c r="M189" s="5">
        <v>8.7899999999999991</v>
      </c>
      <c r="N189" s="5"/>
      <c r="O189" s="5"/>
      <c r="P189" s="5">
        <v>13.87</v>
      </c>
      <c r="Q189" s="5"/>
      <c r="R189" s="5">
        <v>12.81</v>
      </c>
      <c r="S189" s="5">
        <v>11.4</v>
      </c>
      <c r="T189" s="5">
        <v>2.58</v>
      </c>
      <c r="U189" s="5"/>
      <c r="V189" s="5"/>
      <c r="W189" s="5">
        <v>64.91</v>
      </c>
      <c r="X189" s="5">
        <v>0.44</v>
      </c>
      <c r="Y189" s="5">
        <v>0.44</v>
      </c>
      <c r="Z189" s="5">
        <v>0.71</v>
      </c>
      <c r="AA189" s="5">
        <v>0.89</v>
      </c>
      <c r="AB189" s="5">
        <v>6.31</v>
      </c>
      <c r="AC189" s="5">
        <v>9.66</v>
      </c>
      <c r="AD189" s="5">
        <v>7.14</v>
      </c>
      <c r="AF189" s="6" t="s">
        <v>383</v>
      </c>
      <c r="AG189" s="5" t="s">
        <v>384</v>
      </c>
      <c r="AH189" s="7">
        <v>118.2</v>
      </c>
      <c r="AI189" s="8">
        <v>30879.72</v>
      </c>
      <c r="AJ189" s="5">
        <v>0</v>
      </c>
      <c r="AK189" s="5"/>
      <c r="AL189" s="5"/>
      <c r="AM189" s="5">
        <v>1.38</v>
      </c>
      <c r="AN189" s="5">
        <v>1.1100000000000001</v>
      </c>
      <c r="AO189" s="5"/>
      <c r="AP189" s="5">
        <v>118.82</v>
      </c>
      <c r="AQ189" s="5">
        <v>8.35</v>
      </c>
      <c r="AR189" s="5"/>
      <c r="AS189" s="5"/>
      <c r="AU189" s="5"/>
      <c r="AV189" s="5">
        <v>12.81</v>
      </c>
      <c r="AW189" s="5">
        <v>11.4</v>
      </c>
      <c r="AX189" s="5">
        <v>2.58</v>
      </c>
      <c r="AY189" s="5"/>
      <c r="AZ189" s="5"/>
      <c r="BA189" s="5">
        <v>64.91</v>
      </c>
      <c r="BB189" s="5">
        <v>0.44</v>
      </c>
      <c r="BC189" s="5">
        <v>0.44</v>
      </c>
      <c r="BD189" s="5">
        <v>0.71</v>
      </c>
      <c r="BE189" s="5">
        <v>0.89</v>
      </c>
      <c r="BF189" s="5"/>
      <c r="BG189" s="5"/>
      <c r="BH189" s="5"/>
      <c r="BJ189" s="17">
        <f t="shared" si="63"/>
        <v>0</v>
      </c>
      <c r="BK189" s="17">
        <f t="shared" si="64"/>
        <v>-2.2020925060210747E-5</v>
      </c>
      <c r="BL189" s="17" t="str">
        <f>IF(AJ189=0,"",IF(F189="","",(IF(AJ189="","",(F189-AJ189)/AJ189))))</f>
        <v/>
      </c>
      <c r="BM189" s="17" t="str">
        <f t="shared" si="66"/>
        <v/>
      </c>
      <c r="BN189" s="17" t="str">
        <f t="shared" si="67"/>
        <v/>
      </c>
      <c r="BO189" s="17">
        <f t="shared" si="68"/>
        <v>0</v>
      </c>
      <c r="BP189" s="17">
        <f t="shared" si="69"/>
        <v>0</v>
      </c>
      <c r="BQ189" s="17" t="str">
        <f t="shared" si="70"/>
        <v/>
      </c>
      <c r="BR189" s="17">
        <f t="shared" si="71"/>
        <v>5.0600067328732541</v>
      </c>
      <c r="BS189" s="17">
        <f t="shared" si="72"/>
        <v>5.2694610778443056E-2</v>
      </c>
      <c r="BT189" s="17" t="str">
        <f t="shared" si="73"/>
        <v/>
      </c>
      <c r="BU189" s="17" t="str">
        <f t="shared" si="74"/>
        <v/>
      </c>
      <c r="BV189" s="17"/>
      <c r="BW189" s="17" t="str">
        <f t="shared" si="75"/>
        <v/>
      </c>
      <c r="BX189" s="17">
        <f t="shared" si="76"/>
        <v>0</v>
      </c>
      <c r="BY189" s="17">
        <f t="shared" si="77"/>
        <v>0</v>
      </c>
      <c r="BZ189" s="17">
        <f t="shared" si="78"/>
        <v>0</v>
      </c>
      <c r="CA189" s="17" t="str">
        <f t="shared" si="79"/>
        <v/>
      </c>
      <c r="CB189" s="17" t="str">
        <f t="shared" si="80"/>
        <v/>
      </c>
      <c r="CC189" s="17">
        <f t="shared" si="81"/>
        <v>0</v>
      </c>
      <c r="CD189" s="17">
        <f t="shared" si="82"/>
        <v>0</v>
      </c>
      <c r="CE189" s="17">
        <f t="shared" si="83"/>
        <v>0</v>
      </c>
      <c r="CF189" s="17">
        <f t="shared" si="84"/>
        <v>0</v>
      </c>
      <c r="CG189" s="17">
        <f t="shared" si="85"/>
        <v>0</v>
      </c>
      <c r="CH189" s="17" t="str">
        <f t="shared" si="86"/>
        <v/>
      </c>
      <c r="CI189" s="17" t="str">
        <f t="shared" si="87"/>
        <v/>
      </c>
      <c r="CJ189" s="17" t="str">
        <f t="shared" si="88"/>
        <v/>
      </c>
    </row>
    <row r="190" spans="2:88" ht="15.75" hidden="1" thickBot="1" x14ac:dyDescent="0.3">
      <c r="B190" s="2" t="s">
        <v>385</v>
      </c>
      <c r="C190" s="1" t="s">
        <v>386</v>
      </c>
      <c r="D190" s="3">
        <v>40.840000000000003</v>
      </c>
      <c r="E190" s="4">
        <v>22125.23</v>
      </c>
      <c r="F190" s="1">
        <v>0.03</v>
      </c>
      <c r="G190" s="1">
        <v>0.52</v>
      </c>
      <c r="H190" s="1">
        <v>0.56000000000000005</v>
      </c>
      <c r="I190" s="1">
        <v>2.74</v>
      </c>
      <c r="J190" s="1">
        <v>1.68</v>
      </c>
      <c r="K190" s="1">
        <v>0.49</v>
      </c>
      <c r="L190" s="1"/>
      <c r="M190" s="1"/>
      <c r="N190" s="1"/>
      <c r="O190" s="1">
        <v>38.17</v>
      </c>
      <c r="P190" s="1">
        <v>22.14</v>
      </c>
      <c r="Q190" s="1">
        <v>33.200000000000003</v>
      </c>
      <c r="R190" s="1">
        <v>16.48</v>
      </c>
      <c r="S190" s="1">
        <v>15.56</v>
      </c>
      <c r="T190" s="1">
        <v>18.54</v>
      </c>
      <c r="U190" s="1"/>
      <c r="V190" s="1"/>
      <c r="W190" s="1"/>
      <c r="X190" s="1">
        <v>2.04</v>
      </c>
      <c r="Y190" s="1">
        <v>2.04</v>
      </c>
      <c r="Z190" s="1">
        <v>2.0099999999999998</v>
      </c>
      <c r="AA190" s="1">
        <v>3.96</v>
      </c>
      <c r="AB190" s="1">
        <v>17.32</v>
      </c>
      <c r="AC190" s="1">
        <v>12.74</v>
      </c>
      <c r="AD190" s="1">
        <v>8.5500000000000007</v>
      </c>
      <c r="AF190" s="2" t="s">
        <v>385</v>
      </c>
      <c r="AG190" s="1" t="s">
        <v>386</v>
      </c>
      <c r="AH190" s="3">
        <v>40.840000000000003</v>
      </c>
      <c r="AI190" s="4">
        <v>22125.22</v>
      </c>
      <c r="AJ190" s="1">
        <v>0.02</v>
      </c>
      <c r="AK190" s="1">
        <v>0.5</v>
      </c>
      <c r="AL190" s="1">
        <v>0.56000000000000005</v>
      </c>
      <c r="AM190" s="1">
        <v>2.74</v>
      </c>
      <c r="AN190" s="1">
        <v>1.68</v>
      </c>
      <c r="AO190" s="1">
        <v>0.48</v>
      </c>
      <c r="AP190" s="1">
        <v>119.09</v>
      </c>
      <c r="AQ190" s="1">
        <v>8.39</v>
      </c>
      <c r="AR190" s="1">
        <v>29.66</v>
      </c>
      <c r="AS190" s="1">
        <v>41.22</v>
      </c>
      <c r="AU190" s="1">
        <v>33.049999999999997</v>
      </c>
      <c r="AV190" s="1">
        <v>16.48</v>
      </c>
      <c r="AW190" s="1">
        <v>15.56</v>
      </c>
      <c r="AX190" s="1">
        <v>18.54</v>
      </c>
      <c r="AY190" s="1"/>
      <c r="AZ190" s="1"/>
      <c r="BA190" s="1"/>
      <c r="BB190" s="1">
        <v>2.04</v>
      </c>
      <c r="BC190" s="1">
        <v>2.04</v>
      </c>
      <c r="BD190" s="1">
        <v>1.99</v>
      </c>
      <c r="BE190" s="1">
        <v>3.96</v>
      </c>
      <c r="BF190" s="1"/>
      <c r="BG190" s="1"/>
      <c r="BH190" s="1"/>
      <c r="BJ190" s="17">
        <f t="shared" si="63"/>
        <v>0</v>
      </c>
      <c r="BK190" s="17">
        <f t="shared" si="64"/>
        <v>4.519729068637188E-7</v>
      </c>
      <c r="BL190" s="17">
        <f t="shared" si="65"/>
        <v>0.49999999999999989</v>
      </c>
      <c r="BM190" s="17">
        <f t="shared" si="66"/>
        <v>4.0000000000000036E-2</v>
      </c>
      <c r="BN190" s="17">
        <f t="shared" si="67"/>
        <v>0</v>
      </c>
      <c r="BO190" s="17">
        <f t="shared" si="68"/>
        <v>0</v>
      </c>
      <c r="BP190" s="17">
        <f t="shared" si="69"/>
        <v>0</v>
      </c>
      <c r="BQ190" s="17">
        <f t="shared" si="70"/>
        <v>2.0833333333333353E-2</v>
      </c>
      <c r="BR190" s="17" t="str">
        <f t="shared" si="71"/>
        <v/>
      </c>
      <c r="BS190" s="17" t="str">
        <f t="shared" si="72"/>
        <v/>
      </c>
      <c r="BT190" s="17" t="str">
        <f t="shared" si="73"/>
        <v/>
      </c>
      <c r="BU190" s="17">
        <f t="shared" si="74"/>
        <v>-7.3993207180980042E-2</v>
      </c>
      <c r="BV190" s="17"/>
      <c r="BW190" s="17">
        <f t="shared" si="75"/>
        <v>4.5385779122543331E-3</v>
      </c>
      <c r="BX190" s="17">
        <f t="shared" si="76"/>
        <v>0</v>
      </c>
      <c r="BY190" s="17">
        <f t="shared" si="77"/>
        <v>0</v>
      </c>
      <c r="BZ190" s="17">
        <f t="shared" si="78"/>
        <v>0</v>
      </c>
      <c r="CA190" s="17" t="str">
        <f t="shared" si="79"/>
        <v/>
      </c>
      <c r="CB190" s="17" t="str">
        <f t="shared" si="80"/>
        <v/>
      </c>
      <c r="CC190" s="17" t="str">
        <f t="shared" si="81"/>
        <v/>
      </c>
      <c r="CD190" s="17">
        <f t="shared" si="82"/>
        <v>0</v>
      </c>
      <c r="CE190" s="17">
        <f t="shared" si="83"/>
        <v>0</v>
      </c>
      <c r="CF190" s="17">
        <f t="shared" si="84"/>
        <v>1.0050251256281305E-2</v>
      </c>
      <c r="CG190" s="17">
        <f t="shared" si="85"/>
        <v>0</v>
      </c>
      <c r="CH190" s="17" t="str">
        <f t="shared" si="86"/>
        <v/>
      </c>
      <c r="CI190" s="17" t="str">
        <f t="shared" si="87"/>
        <v/>
      </c>
      <c r="CJ190" s="17" t="str">
        <f t="shared" si="88"/>
        <v/>
      </c>
    </row>
    <row r="191" spans="2:88" ht="15.75" hidden="1" thickBot="1" x14ac:dyDescent="0.3">
      <c r="B191" s="6" t="s">
        <v>387</v>
      </c>
      <c r="C191" s="5" t="s">
        <v>388</v>
      </c>
      <c r="D191" s="7">
        <v>135.30000000000001</v>
      </c>
      <c r="E191" s="8">
        <v>8203.1</v>
      </c>
      <c r="F191" s="5">
        <v>0.04</v>
      </c>
      <c r="G191" s="5">
        <v>0.49</v>
      </c>
      <c r="H191" s="5">
        <v>0.49</v>
      </c>
      <c r="I191" s="5">
        <v>0.93</v>
      </c>
      <c r="J191" s="5">
        <v>0.93</v>
      </c>
      <c r="K191" s="5">
        <v>0.49</v>
      </c>
      <c r="L191" s="5">
        <v>27.28</v>
      </c>
      <c r="M191" s="5">
        <v>15.99</v>
      </c>
      <c r="N191" s="5">
        <v>71.61</v>
      </c>
      <c r="O191" s="5">
        <v>24.07</v>
      </c>
      <c r="P191" s="5">
        <v>18.690000000000001</v>
      </c>
      <c r="Q191" s="5">
        <v>24.07</v>
      </c>
      <c r="R191" s="5">
        <v>14.92</v>
      </c>
      <c r="S191" s="5">
        <v>13.94</v>
      </c>
      <c r="T191" s="5">
        <v>62.05</v>
      </c>
      <c r="U191" s="5">
        <v>12.21</v>
      </c>
      <c r="V191" s="5">
        <v>13.93</v>
      </c>
      <c r="W191" s="5">
        <v>13.36</v>
      </c>
      <c r="X191" s="5">
        <v>3.53</v>
      </c>
      <c r="Y191" s="5">
        <v>3.58</v>
      </c>
      <c r="Z191" s="5">
        <v>4.22</v>
      </c>
      <c r="AA191" s="5">
        <v>3.9</v>
      </c>
      <c r="AB191" s="5">
        <v>24.08</v>
      </c>
      <c r="AC191" s="5">
        <v>19.489999999999998</v>
      </c>
      <c r="AD191" s="5">
        <v>16.88</v>
      </c>
      <c r="AF191" s="6" t="s">
        <v>387</v>
      </c>
      <c r="AG191" s="5" t="s">
        <v>388</v>
      </c>
      <c r="AH191" s="7">
        <v>135.30000000000001</v>
      </c>
      <c r="AI191" s="8">
        <v>8203.1</v>
      </c>
      <c r="AJ191" s="5"/>
      <c r="AK191" s="5">
        <v>0.64</v>
      </c>
      <c r="AL191" s="5">
        <v>0.49</v>
      </c>
      <c r="AM191" s="5">
        <v>0.93</v>
      </c>
      <c r="AN191" s="5">
        <v>0.93</v>
      </c>
      <c r="AO191" s="5">
        <v>0.64</v>
      </c>
      <c r="AP191" s="5">
        <v>27.08</v>
      </c>
      <c r="AQ191" s="5">
        <v>15.59</v>
      </c>
      <c r="AR191" s="5">
        <v>41.66</v>
      </c>
      <c r="AS191" s="5">
        <v>20.38</v>
      </c>
      <c r="AU191" s="5">
        <v>24.09</v>
      </c>
      <c r="AV191" s="5">
        <v>14.92</v>
      </c>
      <c r="AW191" s="5">
        <v>13.94</v>
      </c>
      <c r="AX191" s="5">
        <v>62.05</v>
      </c>
      <c r="AY191" s="5"/>
      <c r="AZ191" s="5">
        <v>13.79</v>
      </c>
      <c r="BA191" s="5">
        <v>13.42</v>
      </c>
      <c r="BB191" s="5">
        <v>3.53</v>
      </c>
      <c r="BC191" s="5">
        <v>3.58</v>
      </c>
      <c r="BD191" s="5">
        <v>4.22</v>
      </c>
      <c r="BE191" s="5">
        <v>3.9</v>
      </c>
      <c r="BF191" s="5"/>
      <c r="BG191" s="5"/>
      <c r="BH191" s="5"/>
      <c r="BJ191" s="17">
        <f t="shared" si="63"/>
        <v>0</v>
      </c>
      <c r="BK191" s="17">
        <f t="shared" si="64"/>
        <v>0</v>
      </c>
      <c r="BL191" s="17" t="str">
        <f t="shared" si="65"/>
        <v/>
      </c>
      <c r="BM191" s="17">
        <f t="shared" si="66"/>
        <v>-0.23437500000000003</v>
      </c>
      <c r="BN191" s="17">
        <f t="shared" si="67"/>
        <v>0</v>
      </c>
      <c r="BO191" s="17">
        <f t="shared" si="68"/>
        <v>0</v>
      </c>
      <c r="BP191" s="17">
        <f t="shared" si="69"/>
        <v>0</v>
      </c>
      <c r="BQ191" s="17">
        <f t="shared" si="70"/>
        <v>-0.23437500000000003</v>
      </c>
      <c r="BR191" s="17">
        <f t="shared" si="71"/>
        <v>7.3855243722305338E-3</v>
      </c>
      <c r="BS191" s="17">
        <f t="shared" si="72"/>
        <v>2.5657472738935237E-2</v>
      </c>
      <c r="BT191" s="17">
        <f t="shared" si="73"/>
        <v>0.71891502640422478</v>
      </c>
      <c r="BU191" s="17">
        <f t="shared" si="74"/>
        <v>0.18105986261040244</v>
      </c>
      <c r="BV191" s="17"/>
      <c r="BW191" s="17">
        <f t="shared" si="75"/>
        <v>-8.302200083021824E-4</v>
      </c>
      <c r="BX191" s="17">
        <f t="shared" si="76"/>
        <v>0</v>
      </c>
      <c r="BY191" s="17">
        <f t="shared" si="77"/>
        <v>0</v>
      </c>
      <c r="BZ191" s="17">
        <f t="shared" si="78"/>
        <v>0</v>
      </c>
      <c r="CA191" s="17" t="str">
        <f t="shared" si="79"/>
        <v/>
      </c>
      <c r="CB191" s="17">
        <f t="shared" si="80"/>
        <v>1.0152284263959433E-2</v>
      </c>
      <c r="CC191" s="17">
        <f t="shared" si="81"/>
        <v>-4.4709388971684427E-3</v>
      </c>
      <c r="CD191" s="17">
        <f t="shared" si="82"/>
        <v>0</v>
      </c>
      <c r="CE191" s="17">
        <f t="shared" si="83"/>
        <v>0</v>
      </c>
      <c r="CF191" s="17">
        <f t="shared" si="84"/>
        <v>0</v>
      </c>
      <c r="CG191" s="17">
        <f t="shared" si="85"/>
        <v>0</v>
      </c>
      <c r="CH191" s="17" t="str">
        <f t="shared" si="86"/>
        <v/>
      </c>
      <c r="CI191" s="17" t="str">
        <f t="shared" si="87"/>
        <v/>
      </c>
      <c r="CJ191" s="17" t="str">
        <f t="shared" si="88"/>
        <v/>
      </c>
    </row>
    <row r="192" spans="2:88" ht="21.75" hidden="1" thickBot="1" x14ac:dyDescent="0.3">
      <c r="B192" s="2" t="s">
        <v>389</v>
      </c>
      <c r="C192" s="1" t="s">
        <v>390</v>
      </c>
      <c r="D192" s="3">
        <v>129.29</v>
      </c>
      <c r="E192" s="4">
        <v>79513.350000000006</v>
      </c>
      <c r="F192" s="1">
        <v>0.01</v>
      </c>
      <c r="G192" s="1">
        <v>0.73</v>
      </c>
      <c r="H192" s="1">
        <v>0.73</v>
      </c>
      <c r="I192" s="1">
        <v>1.43</v>
      </c>
      <c r="J192" s="1">
        <v>1.32</v>
      </c>
      <c r="K192" s="1">
        <v>0.73</v>
      </c>
      <c r="L192" s="1">
        <v>147.07</v>
      </c>
      <c r="M192" s="1">
        <v>22.39</v>
      </c>
      <c r="N192" s="1">
        <v>91.19</v>
      </c>
      <c r="O192" s="1">
        <v>136.09</v>
      </c>
      <c r="P192" s="1">
        <v>47.68</v>
      </c>
      <c r="Q192" s="1">
        <v>136.09</v>
      </c>
      <c r="R192" s="1">
        <v>22.99</v>
      </c>
      <c r="S192" s="1">
        <v>18.899999999999999</v>
      </c>
      <c r="T192" s="1"/>
      <c r="U192" s="1">
        <v>51.4</v>
      </c>
      <c r="V192" s="1">
        <v>51.08</v>
      </c>
      <c r="W192" s="1">
        <v>26.81</v>
      </c>
      <c r="X192" s="1">
        <v>5.98</v>
      </c>
      <c r="Y192" s="1">
        <v>7.68</v>
      </c>
      <c r="Z192" s="1">
        <v>4.5599999999999996</v>
      </c>
      <c r="AA192" s="1">
        <v>9.4</v>
      </c>
      <c r="AB192" s="1">
        <v>24.78</v>
      </c>
      <c r="AC192" s="1">
        <v>28.65</v>
      </c>
      <c r="AD192" s="1">
        <v>16.71</v>
      </c>
      <c r="AF192" s="2" t="s">
        <v>389</v>
      </c>
      <c r="AG192" s="1" t="s">
        <v>390</v>
      </c>
      <c r="AH192" s="3">
        <v>129.29</v>
      </c>
      <c r="AI192" s="4">
        <v>79384.06</v>
      </c>
      <c r="AJ192" s="1">
        <v>0.02</v>
      </c>
      <c r="AK192" s="1">
        <v>0.7</v>
      </c>
      <c r="AL192" s="1">
        <v>0.73</v>
      </c>
      <c r="AM192" s="1">
        <v>1.43</v>
      </c>
      <c r="AN192" s="1">
        <v>1.32</v>
      </c>
      <c r="AO192" s="1">
        <v>0.69</v>
      </c>
      <c r="AP192" s="1">
        <v>68.650000000000006</v>
      </c>
      <c r="AQ192" s="1">
        <v>20.03</v>
      </c>
      <c r="AR192" s="1">
        <v>89.46</v>
      </c>
      <c r="AS192" s="1">
        <v>63.52</v>
      </c>
      <c r="AU192" s="1">
        <v>134.44999999999999</v>
      </c>
      <c r="AV192" s="1">
        <v>22.99</v>
      </c>
      <c r="AW192" s="1">
        <v>18.899999999999999</v>
      </c>
      <c r="AX192" s="1"/>
      <c r="AY192" s="1">
        <v>117.62</v>
      </c>
      <c r="AZ192" s="1">
        <v>85.73</v>
      </c>
      <c r="BA192" s="1">
        <v>42.19</v>
      </c>
      <c r="BB192" s="1">
        <v>5.98</v>
      </c>
      <c r="BC192" s="1">
        <v>7.68</v>
      </c>
      <c r="BD192" s="1">
        <v>4.5599999999999996</v>
      </c>
      <c r="BE192" s="1">
        <v>9.4</v>
      </c>
      <c r="BF192" s="1"/>
      <c r="BG192" s="1"/>
      <c r="BH192" s="1"/>
      <c r="BJ192" s="17">
        <f t="shared" si="63"/>
        <v>0</v>
      </c>
      <c r="BK192" s="17">
        <f t="shared" si="64"/>
        <v>1.6286644951141092E-3</v>
      </c>
      <c r="BL192" s="17">
        <f t="shared" si="65"/>
        <v>-0.5</v>
      </c>
      <c r="BM192" s="17">
        <f t="shared" si="66"/>
        <v>4.2857142857142899E-2</v>
      </c>
      <c r="BN192" s="17">
        <f t="shared" si="67"/>
        <v>0</v>
      </c>
      <c r="BO192" s="17">
        <f t="shared" si="68"/>
        <v>0</v>
      </c>
      <c r="BP192" s="17">
        <f t="shared" si="69"/>
        <v>0</v>
      </c>
      <c r="BQ192" s="17">
        <f t="shared" si="70"/>
        <v>5.7971014492753679E-2</v>
      </c>
      <c r="BR192" s="17">
        <f t="shared" si="71"/>
        <v>1.1423160961398395</v>
      </c>
      <c r="BS192" s="17">
        <f t="shared" si="72"/>
        <v>0.11782326510234645</v>
      </c>
      <c r="BT192" s="17">
        <f t="shared" si="73"/>
        <v>1.9338251732617974E-2</v>
      </c>
      <c r="BU192" s="17">
        <f t="shared" si="74"/>
        <v>1.1424748110831233</v>
      </c>
      <c r="BV192" s="17"/>
      <c r="BW192" s="17">
        <f t="shared" si="75"/>
        <v>1.2197843064336295E-2</v>
      </c>
      <c r="BX192" s="17">
        <f t="shared" si="76"/>
        <v>0</v>
      </c>
      <c r="BY192" s="17">
        <f t="shared" si="77"/>
        <v>0</v>
      </c>
      <c r="BZ192" s="17" t="str">
        <f t="shared" si="78"/>
        <v/>
      </c>
      <c r="CA192" s="17">
        <f t="shared" si="79"/>
        <v>-0.56299948988267301</v>
      </c>
      <c r="CB192" s="17">
        <f t="shared" si="80"/>
        <v>-0.40417590108480117</v>
      </c>
      <c r="CC192" s="17">
        <f t="shared" si="81"/>
        <v>-0.36454136051196967</v>
      </c>
      <c r="CD192" s="17">
        <f t="shared" si="82"/>
        <v>0</v>
      </c>
      <c r="CE192" s="17">
        <f t="shared" si="83"/>
        <v>0</v>
      </c>
      <c r="CF192" s="17">
        <f t="shared" si="84"/>
        <v>0</v>
      </c>
      <c r="CG192" s="17">
        <f t="shared" si="85"/>
        <v>0</v>
      </c>
      <c r="CH192" s="17" t="str">
        <f t="shared" si="86"/>
        <v/>
      </c>
      <c r="CI192" s="17" t="str">
        <f t="shared" si="87"/>
        <v/>
      </c>
      <c r="CJ192" s="17" t="str">
        <f t="shared" si="88"/>
        <v/>
      </c>
    </row>
    <row r="193" spans="2:88" ht="15.75" hidden="1" thickBot="1" x14ac:dyDescent="0.3">
      <c r="B193" s="6" t="s">
        <v>391</v>
      </c>
      <c r="C193" s="5" t="s">
        <v>392</v>
      </c>
      <c r="D193" s="7">
        <v>100.25</v>
      </c>
      <c r="E193" s="8">
        <v>68159.98</v>
      </c>
      <c r="F193" s="5">
        <v>0.02</v>
      </c>
      <c r="G193" s="5">
        <v>0.7</v>
      </c>
      <c r="H193" s="5">
        <v>0.7</v>
      </c>
      <c r="I193" s="5">
        <v>1.1100000000000001</v>
      </c>
      <c r="J193" s="5">
        <v>1.1100000000000001</v>
      </c>
      <c r="K193" s="5">
        <v>0.7</v>
      </c>
      <c r="L193" s="5">
        <v>60.42</v>
      </c>
      <c r="M193" s="5">
        <v>21.61</v>
      </c>
      <c r="N193" s="5">
        <v>87.03</v>
      </c>
      <c r="O193" s="5">
        <v>55.39</v>
      </c>
      <c r="P193" s="5">
        <v>35.840000000000003</v>
      </c>
      <c r="Q193" s="5">
        <v>55.39</v>
      </c>
      <c r="R193" s="5">
        <v>22.83</v>
      </c>
      <c r="S193" s="5">
        <v>18.559999999999999</v>
      </c>
      <c r="T193" s="5"/>
      <c r="U193" s="5">
        <v>17.18</v>
      </c>
      <c r="V193" s="5">
        <v>31.56</v>
      </c>
      <c r="W193" s="5">
        <v>29.62</v>
      </c>
      <c r="X193" s="5">
        <v>4.34</v>
      </c>
      <c r="Y193" s="5">
        <v>6.84</v>
      </c>
      <c r="Z193" s="5">
        <v>5.88</v>
      </c>
      <c r="AA193" s="5">
        <v>9.02</v>
      </c>
      <c r="AB193" s="5">
        <v>16.850000000000001</v>
      </c>
      <c r="AC193" s="5">
        <v>25.87</v>
      </c>
      <c r="AD193" s="5">
        <v>20.14</v>
      </c>
      <c r="AF193" s="6" t="s">
        <v>391</v>
      </c>
      <c r="AG193" s="5" t="s">
        <v>392</v>
      </c>
      <c r="AH193" s="7">
        <v>100.25</v>
      </c>
      <c r="AI193" s="8">
        <v>68159.98</v>
      </c>
      <c r="AJ193" s="5">
        <v>0.02</v>
      </c>
      <c r="AK193" s="5">
        <v>0.73</v>
      </c>
      <c r="AL193" s="5">
        <v>0.7</v>
      </c>
      <c r="AM193" s="5">
        <v>1.1100000000000001</v>
      </c>
      <c r="AN193" s="5">
        <v>1.1100000000000001</v>
      </c>
      <c r="AO193" s="5">
        <v>0.73</v>
      </c>
      <c r="AP193" s="5">
        <v>52.83</v>
      </c>
      <c r="AQ193" s="5">
        <v>21.27</v>
      </c>
      <c r="AR193" s="5">
        <v>86.06</v>
      </c>
      <c r="AS193" s="5">
        <v>48.43</v>
      </c>
      <c r="AU193" s="5">
        <v>55.41</v>
      </c>
      <c r="AV193" s="5">
        <v>22.83</v>
      </c>
      <c r="AW193" s="5">
        <v>18.559999999999999</v>
      </c>
      <c r="AX193" s="5"/>
      <c r="AY193" s="5">
        <v>17.52</v>
      </c>
      <c r="AZ193" s="5">
        <v>31.84</v>
      </c>
      <c r="BA193" s="5">
        <v>29.54</v>
      </c>
      <c r="BB193" s="5">
        <v>4.34</v>
      </c>
      <c r="BC193" s="5">
        <v>6.84</v>
      </c>
      <c r="BD193" s="5">
        <v>5.88</v>
      </c>
      <c r="BE193" s="5">
        <v>9.02</v>
      </c>
      <c r="BF193" s="5"/>
      <c r="BG193" s="5"/>
      <c r="BH193" s="5"/>
      <c r="BJ193" s="17">
        <f t="shared" si="63"/>
        <v>0</v>
      </c>
      <c r="BK193" s="17">
        <f t="shared" si="64"/>
        <v>0</v>
      </c>
      <c r="BL193" s="17">
        <f t="shared" si="65"/>
        <v>0</v>
      </c>
      <c r="BM193" s="17">
        <f t="shared" si="66"/>
        <v>-4.1095890410958943E-2</v>
      </c>
      <c r="BN193" s="17">
        <f t="shared" si="67"/>
        <v>0</v>
      </c>
      <c r="BO193" s="17">
        <f t="shared" si="68"/>
        <v>0</v>
      </c>
      <c r="BP193" s="17">
        <f t="shared" si="69"/>
        <v>0</v>
      </c>
      <c r="BQ193" s="17">
        <f t="shared" si="70"/>
        <v>-4.1095890410958943E-2</v>
      </c>
      <c r="BR193" s="17">
        <f t="shared" si="71"/>
        <v>0.1436683702441795</v>
      </c>
      <c r="BS193" s="17">
        <f t="shared" si="72"/>
        <v>1.59849553361542E-2</v>
      </c>
      <c r="BT193" s="17">
        <f t="shared" si="73"/>
        <v>1.1271206135254459E-2</v>
      </c>
      <c r="BU193" s="17">
        <f t="shared" si="74"/>
        <v>0.14371257485029942</v>
      </c>
      <c r="BV193" s="17"/>
      <c r="BW193" s="17">
        <f t="shared" si="75"/>
        <v>-3.6094567767543806E-4</v>
      </c>
      <c r="BX193" s="17">
        <f t="shared" si="76"/>
        <v>0</v>
      </c>
      <c r="BY193" s="17">
        <f t="shared" si="77"/>
        <v>0</v>
      </c>
      <c r="BZ193" s="17" t="str">
        <f t="shared" si="78"/>
        <v/>
      </c>
      <c r="CA193" s="17">
        <f t="shared" si="79"/>
        <v>-1.9406392694063919E-2</v>
      </c>
      <c r="CB193" s="17">
        <f t="shared" si="80"/>
        <v>-8.7939698492462675E-3</v>
      </c>
      <c r="CC193" s="17">
        <f t="shared" si="81"/>
        <v>2.7081922816520601E-3</v>
      </c>
      <c r="CD193" s="17">
        <f t="shared" si="82"/>
        <v>0</v>
      </c>
      <c r="CE193" s="17">
        <f t="shared" si="83"/>
        <v>0</v>
      </c>
      <c r="CF193" s="17">
        <f t="shared" si="84"/>
        <v>0</v>
      </c>
      <c r="CG193" s="17">
        <f t="shared" si="85"/>
        <v>0</v>
      </c>
      <c r="CH193" s="17" t="str">
        <f t="shared" si="86"/>
        <v/>
      </c>
      <c r="CI193" s="17" t="str">
        <f t="shared" si="87"/>
        <v/>
      </c>
      <c r="CJ193" s="17" t="str">
        <f t="shared" si="88"/>
        <v/>
      </c>
    </row>
    <row r="194" spans="2:88" ht="15.75" hidden="1" thickBot="1" x14ac:dyDescent="0.3">
      <c r="B194" s="2" t="s">
        <v>393</v>
      </c>
      <c r="C194" s="1" t="s">
        <v>394</v>
      </c>
      <c r="D194" s="3">
        <v>17.77</v>
      </c>
      <c r="E194" s="4">
        <v>12639.91</v>
      </c>
      <c r="F194" s="1">
        <v>0.13</v>
      </c>
      <c r="G194" s="1">
        <v>0.95</v>
      </c>
      <c r="H194" s="1">
        <v>0.95</v>
      </c>
      <c r="I194" s="1">
        <v>1.32</v>
      </c>
      <c r="J194" s="1">
        <v>0.76</v>
      </c>
      <c r="K194" s="1">
        <v>0.55000000000000004</v>
      </c>
      <c r="L194" s="1">
        <v>14.28</v>
      </c>
      <c r="M194" s="1">
        <v>4.42</v>
      </c>
      <c r="N194" s="1">
        <v>34.24</v>
      </c>
      <c r="O194" s="1">
        <v>7.79</v>
      </c>
      <c r="P194" s="1">
        <v>9.08</v>
      </c>
      <c r="Q194" s="1">
        <v>7.79</v>
      </c>
      <c r="R194" s="1">
        <v>10.79</v>
      </c>
      <c r="S194" s="1">
        <v>8.25</v>
      </c>
      <c r="T194" s="1">
        <v>0.85</v>
      </c>
      <c r="U194" s="1">
        <v>3.02</v>
      </c>
      <c r="V194" s="1">
        <v>16.8</v>
      </c>
      <c r="W194" s="1">
        <v>9.15</v>
      </c>
      <c r="X194" s="1">
        <v>1.45</v>
      </c>
      <c r="Y194" s="1">
        <v>1.4</v>
      </c>
      <c r="Z194" s="1">
        <v>2.5299999999999998</v>
      </c>
      <c r="AA194" s="1">
        <v>3.19</v>
      </c>
      <c r="AB194" s="1">
        <v>3.54</v>
      </c>
      <c r="AC194" s="1">
        <v>4.32</v>
      </c>
      <c r="AD194" s="1">
        <v>7.53</v>
      </c>
      <c r="AF194" s="2" t="s">
        <v>393</v>
      </c>
      <c r="AG194" s="1" t="s">
        <v>394</v>
      </c>
      <c r="AH194" s="3">
        <v>17.77</v>
      </c>
      <c r="AI194" s="4">
        <v>12639.91</v>
      </c>
      <c r="AJ194" s="1">
        <v>0.14000000000000001</v>
      </c>
      <c r="AK194" s="1">
        <v>0.89</v>
      </c>
      <c r="AL194" s="1">
        <v>0.95</v>
      </c>
      <c r="AM194" s="1">
        <v>1.32</v>
      </c>
      <c r="AN194" s="1">
        <v>0.76</v>
      </c>
      <c r="AO194" s="1">
        <v>0.51</v>
      </c>
      <c r="AP194" s="1">
        <v>13.17</v>
      </c>
      <c r="AQ194" s="1">
        <v>4.13</v>
      </c>
      <c r="AR194" s="1">
        <v>34.92</v>
      </c>
      <c r="AS194" s="1">
        <v>7.29</v>
      </c>
      <c r="AU194" s="1">
        <v>7.8</v>
      </c>
      <c r="AV194" s="1">
        <v>10.79</v>
      </c>
      <c r="AW194" s="1">
        <v>8.25</v>
      </c>
      <c r="AX194" s="1">
        <v>0.81</v>
      </c>
      <c r="AY194" s="1"/>
      <c r="AZ194" s="1">
        <v>4.83</v>
      </c>
      <c r="BA194" s="1">
        <v>6.26</v>
      </c>
      <c r="BB194" s="1">
        <v>1.42</v>
      </c>
      <c r="BC194" s="1">
        <v>1.4</v>
      </c>
      <c r="BD194" s="1">
        <v>2.38</v>
      </c>
      <c r="BE194" s="1">
        <v>3.2</v>
      </c>
      <c r="BF194" s="1"/>
      <c r="BG194" s="1"/>
      <c r="BH194" s="1"/>
      <c r="BJ194" s="17">
        <f t="shared" si="63"/>
        <v>0</v>
      </c>
      <c r="BK194" s="17">
        <f t="shared" si="64"/>
        <v>0</v>
      </c>
      <c r="BL194" s="17">
        <f t="shared" si="65"/>
        <v>-7.142857142857148E-2</v>
      </c>
      <c r="BM194" s="17">
        <f t="shared" si="66"/>
        <v>6.741573033707858E-2</v>
      </c>
      <c r="BN194" s="17">
        <f t="shared" si="67"/>
        <v>0</v>
      </c>
      <c r="BO194" s="17">
        <f t="shared" si="68"/>
        <v>0</v>
      </c>
      <c r="BP194" s="17">
        <f t="shared" si="69"/>
        <v>0</v>
      </c>
      <c r="BQ194" s="17">
        <f t="shared" si="70"/>
        <v>7.8431372549019676E-2</v>
      </c>
      <c r="BR194" s="17">
        <f t="shared" si="71"/>
        <v>8.4282460136674217E-2</v>
      </c>
      <c r="BS194" s="17">
        <f t="shared" si="72"/>
        <v>7.0217917675544805E-2</v>
      </c>
      <c r="BT194" s="17">
        <f t="shared" si="73"/>
        <v>-1.9473081328751422E-2</v>
      </c>
      <c r="BU194" s="17">
        <f t="shared" si="74"/>
        <v>6.8587105624142664E-2</v>
      </c>
      <c r="BV194" s="17"/>
      <c r="BW194" s="17">
        <f t="shared" si="75"/>
        <v>-1.2820512820512547E-3</v>
      </c>
      <c r="BX194" s="17">
        <f t="shared" si="76"/>
        <v>0</v>
      </c>
      <c r="BY194" s="17">
        <f t="shared" si="77"/>
        <v>0</v>
      </c>
      <c r="BZ194" s="17">
        <f t="shared" si="78"/>
        <v>4.9382716049382616E-2</v>
      </c>
      <c r="CA194" s="17" t="str">
        <f t="shared" si="79"/>
        <v/>
      </c>
      <c r="CB194" s="17">
        <f t="shared" si="80"/>
        <v>2.4782608695652173</v>
      </c>
      <c r="CC194" s="17">
        <f t="shared" si="81"/>
        <v>0.46166134185303526</v>
      </c>
      <c r="CD194" s="17">
        <f t="shared" si="82"/>
        <v>2.1126760563380302E-2</v>
      </c>
      <c r="CE194" s="17">
        <f t="shared" si="83"/>
        <v>0</v>
      </c>
      <c r="CF194" s="17">
        <f t="shared" si="84"/>
        <v>6.3025210084033584E-2</v>
      </c>
      <c r="CG194" s="17">
        <f t="shared" si="85"/>
        <v>-3.1250000000000722E-3</v>
      </c>
      <c r="CH194" s="17" t="str">
        <f t="shared" si="86"/>
        <v/>
      </c>
      <c r="CI194" s="17" t="str">
        <f t="shared" si="87"/>
        <v/>
      </c>
      <c r="CJ194" s="17" t="str">
        <f t="shared" si="88"/>
        <v/>
      </c>
    </row>
    <row r="195" spans="2:88" ht="15.75" hidden="1" thickBot="1" x14ac:dyDescent="0.3">
      <c r="B195" s="6" t="s">
        <v>395</v>
      </c>
      <c r="C195" s="5" t="s">
        <v>396</v>
      </c>
      <c r="D195" s="7">
        <v>42.84</v>
      </c>
      <c r="E195" s="8">
        <v>5757.44</v>
      </c>
      <c r="F195" s="5">
        <v>0.03</v>
      </c>
      <c r="G195" s="5">
        <v>0.87</v>
      </c>
      <c r="H195" s="5">
        <v>0.87</v>
      </c>
      <c r="I195" s="5"/>
      <c r="J195" s="5"/>
      <c r="K195" s="5">
        <v>0.84</v>
      </c>
      <c r="L195" s="5">
        <v>71.87</v>
      </c>
      <c r="M195" s="5">
        <v>15.42</v>
      </c>
      <c r="N195" s="5">
        <v>32.92</v>
      </c>
      <c r="O195" s="5">
        <v>34</v>
      </c>
      <c r="P195" s="5">
        <v>24.11</v>
      </c>
      <c r="Q195" s="5">
        <v>34</v>
      </c>
      <c r="R195" s="5">
        <v>21.12</v>
      </c>
      <c r="S195" s="5">
        <v>18.36</v>
      </c>
      <c r="T195" s="5">
        <v>22.42</v>
      </c>
      <c r="U195" s="5">
        <v>25.27</v>
      </c>
      <c r="V195" s="5">
        <v>24.85</v>
      </c>
      <c r="W195" s="5">
        <v>28.66</v>
      </c>
      <c r="X195" s="5">
        <v>2.99</v>
      </c>
      <c r="Y195" s="5">
        <v>3.08</v>
      </c>
      <c r="Z195" s="5">
        <v>4.07</v>
      </c>
      <c r="AA195" s="5">
        <v>3.42</v>
      </c>
      <c r="AB195" s="5">
        <v>50.88</v>
      </c>
      <c r="AC195" s="5">
        <v>21.16</v>
      </c>
      <c r="AD195" s="5">
        <v>20.97</v>
      </c>
      <c r="AF195" s="6" t="s">
        <v>395</v>
      </c>
      <c r="AG195" s="5" t="s">
        <v>396</v>
      </c>
      <c r="AH195" s="7">
        <v>42.84</v>
      </c>
      <c r="AI195" s="8">
        <v>5757.44</v>
      </c>
      <c r="AJ195" s="5">
        <v>0.03</v>
      </c>
      <c r="AK195" s="5">
        <v>0.86</v>
      </c>
      <c r="AL195" s="5">
        <v>0.87</v>
      </c>
      <c r="AM195" s="5"/>
      <c r="AN195" s="5"/>
      <c r="AO195" s="5">
        <v>0.83</v>
      </c>
      <c r="AP195" s="5">
        <v>62.57</v>
      </c>
      <c r="AQ195" s="5">
        <v>15.4</v>
      </c>
      <c r="AR195" s="5">
        <v>40.29</v>
      </c>
      <c r="AS195" s="5">
        <v>34.4</v>
      </c>
      <c r="AU195" s="5">
        <v>34.130000000000003</v>
      </c>
      <c r="AV195" s="5">
        <v>21.12</v>
      </c>
      <c r="AW195" s="5">
        <v>18.36</v>
      </c>
      <c r="AX195" s="5">
        <v>22.42</v>
      </c>
      <c r="AY195" s="5">
        <v>25.27</v>
      </c>
      <c r="AZ195" s="5">
        <v>24.85</v>
      </c>
      <c r="BA195" s="5">
        <v>27.36</v>
      </c>
      <c r="BB195" s="5">
        <v>2.99</v>
      </c>
      <c r="BC195" s="5">
        <v>3.08</v>
      </c>
      <c r="BD195" s="5">
        <v>4.07</v>
      </c>
      <c r="BE195" s="5">
        <v>3.44</v>
      </c>
      <c r="BF195" s="5"/>
      <c r="BG195" s="5"/>
      <c r="BH195" s="5"/>
      <c r="BJ195" s="17">
        <f t="shared" si="63"/>
        <v>0</v>
      </c>
      <c r="BK195" s="17">
        <f t="shared" si="64"/>
        <v>0</v>
      </c>
      <c r="BL195" s="17">
        <f t="shared" si="65"/>
        <v>0</v>
      </c>
      <c r="BM195" s="17">
        <f t="shared" si="66"/>
        <v>1.1627906976744196E-2</v>
      </c>
      <c r="BN195" s="17">
        <f t="shared" si="67"/>
        <v>0</v>
      </c>
      <c r="BO195" s="17" t="str">
        <f t="shared" si="68"/>
        <v/>
      </c>
      <c r="BP195" s="17" t="str">
        <f t="shared" si="69"/>
        <v/>
      </c>
      <c r="BQ195" s="17">
        <f t="shared" si="70"/>
        <v>1.2048192771084348E-2</v>
      </c>
      <c r="BR195" s="17">
        <f t="shared" si="71"/>
        <v>0.14863353044590066</v>
      </c>
      <c r="BS195" s="17">
        <f t="shared" si="72"/>
        <v>1.2987012987012709E-3</v>
      </c>
      <c r="BT195" s="17">
        <f t="shared" si="73"/>
        <v>-0.18292380243236528</v>
      </c>
      <c r="BU195" s="17">
        <f t="shared" si="74"/>
        <v>-1.1627906976744146E-2</v>
      </c>
      <c r="BV195" s="17"/>
      <c r="BW195" s="17">
        <f t="shared" si="75"/>
        <v>-3.8089657193086011E-3</v>
      </c>
      <c r="BX195" s="17">
        <f t="shared" si="76"/>
        <v>0</v>
      </c>
      <c r="BY195" s="17">
        <f t="shared" si="77"/>
        <v>0</v>
      </c>
      <c r="BZ195" s="17">
        <f t="shared" si="78"/>
        <v>0</v>
      </c>
      <c r="CA195" s="17">
        <f t="shared" si="79"/>
        <v>0</v>
      </c>
      <c r="CB195" s="17">
        <f t="shared" si="80"/>
        <v>0</v>
      </c>
      <c r="CC195" s="17">
        <f t="shared" si="81"/>
        <v>4.7514619883040961E-2</v>
      </c>
      <c r="CD195" s="17">
        <f t="shared" si="82"/>
        <v>0</v>
      </c>
      <c r="CE195" s="17">
        <f t="shared" si="83"/>
        <v>0</v>
      </c>
      <c r="CF195" s="17">
        <f t="shared" si="84"/>
        <v>0</v>
      </c>
      <c r="CG195" s="17">
        <f t="shared" si="85"/>
        <v>-5.8139534883720981E-3</v>
      </c>
      <c r="CH195" s="17" t="str">
        <f t="shared" si="86"/>
        <v/>
      </c>
      <c r="CI195" s="17" t="str">
        <f t="shared" si="87"/>
        <v/>
      </c>
      <c r="CJ195" s="17" t="str">
        <f t="shared" si="88"/>
        <v/>
      </c>
    </row>
    <row r="196" spans="2:88" ht="15.75" hidden="1" thickBot="1" x14ac:dyDescent="0.3">
      <c r="B196" s="2" t="s">
        <v>397</v>
      </c>
      <c r="C196" s="1" t="s">
        <v>398</v>
      </c>
      <c r="D196" s="3">
        <v>26.55</v>
      </c>
      <c r="E196" s="4">
        <v>3465.6</v>
      </c>
      <c r="F196" s="1">
        <v>7.0000000000000007E-2</v>
      </c>
      <c r="G196" s="1">
        <v>2.35</v>
      </c>
      <c r="H196" s="1">
        <v>2.35</v>
      </c>
      <c r="I196" s="1">
        <v>2.44</v>
      </c>
      <c r="J196" s="1">
        <v>1.61</v>
      </c>
      <c r="K196" s="1">
        <v>1.55</v>
      </c>
      <c r="L196" s="12">
        <v>4441</v>
      </c>
      <c r="M196" s="1">
        <v>12.38</v>
      </c>
      <c r="N196" s="1">
        <v>0.03</v>
      </c>
      <c r="O196" s="1">
        <v>13.76</v>
      </c>
      <c r="P196" s="1">
        <v>42.28</v>
      </c>
      <c r="Q196" s="1">
        <v>13.76</v>
      </c>
      <c r="R196" s="1">
        <v>15.05</v>
      </c>
      <c r="S196" s="1">
        <v>14.31</v>
      </c>
      <c r="T196" s="1">
        <v>8.39</v>
      </c>
      <c r="U196" s="1">
        <v>7.2</v>
      </c>
      <c r="V196" s="1">
        <v>23.78</v>
      </c>
      <c r="W196" s="1">
        <v>40.369999999999997</v>
      </c>
      <c r="X196" s="1">
        <v>0.82</v>
      </c>
      <c r="Y196" s="1">
        <v>0.89</v>
      </c>
      <c r="Z196" s="1">
        <v>1.8</v>
      </c>
      <c r="AA196" s="1">
        <v>1.27</v>
      </c>
      <c r="AB196" s="1">
        <v>9.1199999999999992</v>
      </c>
      <c r="AC196" s="1">
        <v>9.5399999999999991</v>
      </c>
      <c r="AD196" s="1">
        <v>24.5</v>
      </c>
      <c r="AF196" s="2" t="s">
        <v>397</v>
      </c>
      <c r="AG196" s="1" t="s">
        <v>398</v>
      </c>
      <c r="AH196" s="3">
        <v>26.55</v>
      </c>
      <c r="AI196" s="4">
        <v>3465.6</v>
      </c>
      <c r="AJ196" s="1">
        <v>0.08</v>
      </c>
      <c r="AK196" s="1">
        <v>2.14</v>
      </c>
      <c r="AL196" s="1">
        <v>2.35</v>
      </c>
      <c r="AM196" s="1">
        <v>2.44</v>
      </c>
      <c r="AN196" s="1">
        <v>1.61</v>
      </c>
      <c r="AO196" s="1">
        <v>1.42</v>
      </c>
      <c r="AP196" s="1">
        <v>631.22</v>
      </c>
      <c r="AQ196" s="1">
        <v>11.3</v>
      </c>
      <c r="AR196" s="1">
        <v>0.2</v>
      </c>
      <c r="AS196" s="1">
        <v>12.56</v>
      </c>
      <c r="AU196" s="1">
        <v>13.74</v>
      </c>
      <c r="AV196" s="1">
        <v>15.05</v>
      </c>
      <c r="AW196" s="1">
        <v>14.31</v>
      </c>
      <c r="AX196" s="1">
        <v>8.32</v>
      </c>
      <c r="AY196" s="1">
        <v>7.14</v>
      </c>
      <c r="AZ196" s="1">
        <v>23.57</v>
      </c>
      <c r="BA196" s="1">
        <v>40.200000000000003</v>
      </c>
      <c r="BB196" s="1">
        <v>0.82</v>
      </c>
      <c r="BC196" s="1">
        <v>0.88</v>
      </c>
      <c r="BD196" s="1">
        <v>1.79</v>
      </c>
      <c r="BE196" s="1">
        <v>1.26</v>
      </c>
      <c r="BF196" s="1"/>
      <c r="BG196" s="1"/>
      <c r="BH196" s="1"/>
      <c r="BJ196" s="17">
        <f t="shared" si="63"/>
        <v>0</v>
      </c>
      <c r="BK196" s="17">
        <f t="shared" si="64"/>
        <v>0</v>
      </c>
      <c r="BL196" s="17">
        <f t="shared" si="65"/>
        <v>-0.12499999999999993</v>
      </c>
      <c r="BM196" s="17">
        <f t="shared" si="66"/>
        <v>9.813084112149531E-2</v>
      </c>
      <c r="BN196" s="17">
        <f t="shared" si="67"/>
        <v>0</v>
      </c>
      <c r="BO196" s="17">
        <f t="shared" si="68"/>
        <v>0</v>
      </c>
      <c r="BP196" s="17">
        <f t="shared" si="69"/>
        <v>0</v>
      </c>
      <c r="BQ196" s="17">
        <f t="shared" si="70"/>
        <v>9.1549295774647974E-2</v>
      </c>
      <c r="BR196" s="17">
        <f t="shared" si="71"/>
        <v>6.0355818890402704</v>
      </c>
      <c r="BS196" s="17">
        <f t="shared" si="72"/>
        <v>9.5575221238938052E-2</v>
      </c>
      <c r="BT196" s="17">
        <f t="shared" si="73"/>
        <v>-0.85</v>
      </c>
      <c r="BU196" s="17">
        <f t="shared" si="74"/>
        <v>9.5541401273885287E-2</v>
      </c>
      <c r="BV196" s="17"/>
      <c r="BW196" s="17">
        <f t="shared" si="75"/>
        <v>1.4556040756913808E-3</v>
      </c>
      <c r="BX196" s="17">
        <f t="shared" si="76"/>
        <v>0</v>
      </c>
      <c r="BY196" s="17">
        <f t="shared" si="77"/>
        <v>0</v>
      </c>
      <c r="BZ196" s="17">
        <f t="shared" si="78"/>
        <v>8.4134615384615728E-3</v>
      </c>
      <c r="CA196" s="17">
        <f t="shared" si="79"/>
        <v>8.4033613445378859E-3</v>
      </c>
      <c r="CB196" s="17">
        <f t="shared" si="80"/>
        <v>8.9096308867204436E-3</v>
      </c>
      <c r="CC196" s="17">
        <f t="shared" si="81"/>
        <v>4.2288557213929004E-3</v>
      </c>
      <c r="CD196" s="17">
        <f t="shared" si="82"/>
        <v>0</v>
      </c>
      <c r="CE196" s="17">
        <f t="shared" si="83"/>
        <v>1.1363636363636374E-2</v>
      </c>
      <c r="CF196" s="17">
        <f t="shared" si="84"/>
        <v>5.5865921787709542E-3</v>
      </c>
      <c r="CG196" s="17">
        <f t="shared" si="85"/>
        <v>7.936507936507943E-3</v>
      </c>
      <c r="CH196" s="17" t="str">
        <f t="shared" si="86"/>
        <v/>
      </c>
      <c r="CI196" s="17" t="str">
        <f t="shared" si="87"/>
        <v/>
      </c>
      <c r="CJ196" s="17" t="str">
        <f t="shared" si="88"/>
        <v/>
      </c>
    </row>
    <row r="197" spans="2:88" ht="15.75" hidden="1" thickBot="1" x14ac:dyDescent="0.3">
      <c r="B197" s="6" t="s">
        <v>399</v>
      </c>
      <c r="C197" s="5" t="s">
        <v>400</v>
      </c>
      <c r="D197" s="7">
        <v>232.83</v>
      </c>
      <c r="E197" s="8">
        <v>19870.18</v>
      </c>
      <c r="F197" s="5">
        <v>0.04</v>
      </c>
      <c r="G197" s="5">
        <v>1.22</v>
      </c>
      <c r="H197" s="5">
        <v>1.22</v>
      </c>
      <c r="I197" s="5">
        <v>1.45</v>
      </c>
      <c r="J197" s="5">
        <v>1.45</v>
      </c>
      <c r="K197" s="5">
        <v>1.22</v>
      </c>
      <c r="L197" s="5">
        <v>41.94</v>
      </c>
      <c r="M197" s="5">
        <v>18.8</v>
      </c>
      <c r="N197" s="5">
        <v>20.170000000000002</v>
      </c>
      <c r="O197" s="5">
        <v>23.47</v>
      </c>
      <c r="P197" s="5">
        <v>29.19</v>
      </c>
      <c r="Q197" s="5">
        <v>23.47</v>
      </c>
      <c r="R197" s="5">
        <v>20.010000000000002</v>
      </c>
      <c r="S197" s="5">
        <v>16.86</v>
      </c>
      <c r="T197" s="5"/>
      <c r="U197" s="5">
        <v>15.4</v>
      </c>
      <c r="V197" s="5">
        <v>19.37</v>
      </c>
      <c r="W197" s="5">
        <v>28.44</v>
      </c>
      <c r="X197" s="5">
        <v>7.59</v>
      </c>
      <c r="Y197" s="5">
        <v>7.95</v>
      </c>
      <c r="Z197" s="5">
        <v>9.61</v>
      </c>
      <c r="AA197" s="5">
        <v>9.2200000000000006</v>
      </c>
      <c r="AB197" s="5">
        <v>17.37</v>
      </c>
      <c r="AC197" s="5">
        <v>17.93</v>
      </c>
      <c r="AD197" s="5">
        <v>21.53</v>
      </c>
      <c r="AF197" s="6" t="s">
        <v>399</v>
      </c>
      <c r="AG197" s="5" t="s">
        <v>400</v>
      </c>
      <c r="AH197" s="7">
        <v>232.83</v>
      </c>
      <c r="AI197" s="8">
        <v>19870.21</v>
      </c>
      <c r="AJ197" s="5">
        <v>0.04</v>
      </c>
      <c r="AK197" s="5">
        <v>1.23</v>
      </c>
      <c r="AL197" s="5">
        <v>1.22</v>
      </c>
      <c r="AM197" s="5">
        <v>1.45</v>
      </c>
      <c r="AN197" s="5">
        <v>1.45</v>
      </c>
      <c r="AO197" s="5">
        <v>1.23</v>
      </c>
      <c r="AP197" s="5">
        <v>42</v>
      </c>
      <c r="AQ197" s="5">
        <v>18.690000000000001</v>
      </c>
      <c r="AR197" s="5">
        <v>19.899999999999999</v>
      </c>
      <c r="AS197" s="5">
        <v>23.33</v>
      </c>
      <c r="AU197" s="5">
        <v>23.45</v>
      </c>
      <c r="AV197" s="5">
        <v>20.010000000000002</v>
      </c>
      <c r="AW197" s="5">
        <v>16.86</v>
      </c>
      <c r="AX197" s="5"/>
      <c r="AY197" s="5">
        <v>15.4</v>
      </c>
      <c r="AZ197" s="5">
        <v>19.37</v>
      </c>
      <c r="BA197" s="5">
        <v>28.44</v>
      </c>
      <c r="BB197" s="5">
        <v>7.59</v>
      </c>
      <c r="BC197" s="5">
        <v>7.95</v>
      </c>
      <c r="BD197" s="5">
        <v>9.61</v>
      </c>
      <c r="BE197" s="5">
        <v>9.2200000000000006</v>
      </c>
      <c r="BF197" s="5"/>
      <c r="BG197" s="5"/>
      <c r="BH197" s="5"/>
      <c r="BJ197" s="17">
        <f t="shared" si="63"/>
        <v>0</v>
      </c>
      <c r="BK197" s="17">
        <f t="shared" si="64"/>
        <v>-1.5097978329789091E-6</v>
      </c>
      <c r="BL197" s="17">
        <f t="shared" si="65"/>
        <v>0</v>
      </c>
      <c r="BM197" s="17">
        <f t="shared" si="66"/>
        <v>-8.1300813008130159E-3</v>
      </c>
      <c r="BN197" s="17">
        <f t="shared" si="67"/>
        <v>0</v>
      </c>
      <c r="BO197" s="17">
        <f t="shared" si="68"/>
        <v>0</v>
      </c>
      <c r="BP197" s="17">
        <f t="shared" si="69"/>
        <v>0</v>
      </c>
      <c r="BQ197" s="17">
        <f t="shared" si="70"/>
        <v>-8.1300813008130159E-3</v>
      </c>
      <c r="BR197" s="17">
        <f t="shared" si="71"/>
        <v>-1.4285714285714828E-3</v>
      </c>
      <c r="BS197" s="17">
        <f t="shared" si="72"/>
        <v>5.885500267522709E-3</v>
      </c>
      <c r="BT197" s="17">
        <f t="shared" si="73"/>
        <v>1.3567839195980057E-2</v>
      </c>
      <c r="BU197" s="17">
        <f t="shared" si="74"/>
        <v>6.0008572653236425E-3</v>
      </c>
      <c r="BV197" s="17"/>
      <c r="BW197" s="17">
        <f t="shared" si="75"/>
        <v>8.5287846481874518E-4</v>
      </c>
      <c r="BX197" s="17">
        <f t="shared" si="76"/>
        <v>0</v>
      </c>
      <c r="BY197" s="17">
        <f t="shared" si="77"/>
        <v>0</v>
      </c>
      <c r="BZ197" s="17" t="str">
        <f t="shared" si="78"/>
        <v/>
      </c>
      <c r="CA197" s="17">
        <f t="shared" si="79"/>
        <v>0</v>
      </c>
      <c r="CB197" s="17">
        <f t="shared" si="80"/>
        <v>0</v>
      </c>
      <c r="CC197" s="17">
        <f t="shared" si="81"/>
        <v>0</v>
      </c>
      <c r="CD197" s="17">
        <f t="shared" si="82"/>
        <v>0</v>
      </c>
      <c r="CE197" s="17">
        <f t="shared" si="83"/>
        <v>0</v>
      </c>
      <c r="CF197" s="17">
        <f t="shared" si="84"/>
        <v>0</v>
      </c>
      <c r="CG197" s="17">
        <f t="shared" si="85"/>
        <v>0</v>
      </c>
      <c r="CH197" s="17" t="str">
        <f t="shared" si="86"/>
        <v/>
      </c>
      <c r="CI197" s="17" t="str">
        <f t="shared" si="87"/>
        <v/>
      </c>
      <c r="CJ197" s="17" t="str">
        <f t="shared" si="88"/>
        <v/>
      </c>
    </row>
    <row r="198" spans="2:88" ht="15.75" hidden="1" thickBot="1" x14ac:dyDescent="0.3">
      <c r="B198" s="2" t="s">
        <v>401</v>
      </c>
      <c r="C198" s="1" t="s">
        <v>402</v>
      </c>
      <c r="D198" s="3">
        <v>89.92</v>
      </c>
      <c r="E198" s="4">
        <v>11610.83</v>
      </c>
      <c r="F198" s="1">
        <v>0.05</v>
      </c>
      <c r="G198" s="1">
        <v>0.61</v>
      </c>
      <c r="H198" s="1">
        <v>0.55000000000000004</v>
      </c>
      <c r="I198" s="1">
        <v>1.27</v>
      </c>
      <c r="J198" s="1">
        <v>1.06</v>
      </c>
      <c r="K198" s="1">
        <v>0.57999999999999996</v>
      </c>
      <c r="L198" s="1">
        <v>316.63</v>
      </c>
      <c r="M198" s="1">
        <v>16.170000000000002</v>
      </c>
      <c r="N198" s="1">
        <v>1.93</v>
      </c>
      <c r="O198" s="1">
        <v>21.99</v>
      </c>
      <c r="P198" s="1">
        <v>16.329999999999998</v>
      </c>
      <c r="Q198" s="1">
        <v>24.91</v>
      </c>
      <c r="R198" s="1">
        <v>14.38</v>
      </c>
      <c r="S198" s="1">
        <v>12.36</v>
      </c>
      <c r="T198" s="1"/>
      <c r="U198" s="1">
        <v>8.02</v>
      </c>
      <c r="V198" s="1">
        <v>63.87</v>
      </c>
      <c r="W198" s="1">
        <v>85.46</v>
      </c>
      <c r="X198" s="1">
        <v>2.48</v>
      </c>
      <c r="Y198" s="1">
        <v>2.5499999999999998</v>
      </c>
      <c r="Z198" s="1">
        <v>2.2200000000000002</v>
      </c>
      <c r="AA198" s="1">
        <v>3.25</v>
      </c>
      <c r="AB198" s="1">
        <v>42.54</v>
      </c>
      <c r="AC198" s="1">
        <v>16.97</v>
      </c>
      <c r="AD198" s="1">
        <v>12.73</v>
      </c>
      <c r="AF198" s="2" t="s">
        <v>401</v>
      </c>
      <c r="AG198" s="1" t="s">
        <v>402</v>
      </c>
      <c r="AH198" s="3">
        <v>89.92</v>
      </c>
      <c r="AI198" s="4">
        <v>11610.86</v>
      </c>
      <c r="AJ198" s="1">
        <v>0.05</v>
      </c>
      <c r="AK198" s="1">
        <v>0.7</v>
      </c>
      <c r="AL198" s="1">
        <v>0.55000000000000004</v>
      </c>
      <c r="AM198" s="1">
        <v>1.27</v>
      </c>
      <c r="AN198" s="1">
        <v>1.06</v>
      </c>
      <c r="AO198" s="1">
        <v>0.65</v>
      </c>
      <c r="AP198" s="12">
        <v>1038.8800000000001</v>
      </c>
      <c r="AQ198" s="1">
        <v>10.39</v>
      </c>
      <c r="AR198" s="1">
        <v>0.91</v>
      </c>
      <c r="AS198" s="1">
        <v>19.760000000000002</v>
      </c>
      <c r="AU198" s="1">
        <v>25.05</v>
      </c>
      <c r="AV198" s="1">
        <v>14.38</v>
      </c>
      <c r="AW198" s="1">
        <v>12.36</v>
      </c>
      <c r="AX198" s="1"/>
      <c r="AY198" s="1">
        <v>7.94</v>
      </c>
      <c r="AZ198" s="1">
        <v>63.28</v>
      </c>
      <c r="BA198" s="1">
        <v>85.46</v>
      </c>
      <c r="BB198" s="1">
        <v>2.4500000000000002</v>
      </c>
      <c r="BC198" s="1">
        <v>2.5299999999999998</v>
      </c>
      <c r="BD198" s="1">
        <v>2.2200000000000002</v>
      </c>
      <c r="BE198" s="1">
        <v>3.22</v>
      </c>
      <c r="BF198" s="1"/>
      <c r="BG198" s="1"/>
      <c r="BH198" s="1"/>
      <c r="BJ198" s="17">
        <f t="shared" si="63"/>
        <v>0</v>
      </c>
      <c r="BK198" s="17">
        <f t="shared" si="64"/>
        <v>-2.5837879365227756E-6</v>
      </c>
      <c r="BL198" s="17">
        <f t="shared" si="65"/>
        <v>0</v>
      </c>
      <c r="BM198" s="17">
        <f t="shared" si="66"/>
        <v>-0.12857142857142853</v>
      </c>
      <c r="BN198" s="17">
        <f t="shared" si="67"/>
        <v>0</v>
      </c>
      <c r="BO198" s="17">
        <f t="shared" si="68"/>
        <v>0</v>
      </c>
      <c r="BP198" s="17">
        <f t="shared" si="69"/>
        <v>0</v>
      </c>
      <c r="BQ198" s="17">
        <f t="shared" si="70"/>
        <v>-0.10769230769230778</v>
      </c>
      <c r="BR198" s="17">
        <f t="shared" si="71"/>
        <v>-0.6952198521484676</v>
      </c>
      <c r="BS198" s="17">
        <f t="shared" si="72"/>
        <v>0.55630413859480277</v>
      </c>
      <c r="BT198" s="17">
        <f t="shared" si="73"/>
        <v>1.1208791208791209</v>
      </c>
      <c r="BU198" s="17">
        <f t="shared" si="74"/>
        <v>0.11285425101214558</v>
      </c>
      <c r="BV198" s="17"/>
      <c r="BW198" s="17">
        <f t="shared" si="75"/>
        <v>-5.5888223552894439E-3</v>
      </c>
      <c r="BX198" s="17">
        <f t="shared" si="76"/>
        <v>0</v>
      </c>
      <c r="BY198" s="17">
        <f t="shared" si="77"/>
        <v>0</v>
      </c>
      <c r="BZ198" s="17" t="str">
        <f t="shared" si="78"/>
        <v/>
      </c>
      <c r="CA198" s="17">
        <f t="shared" si="79"/>
        <v>1.007556675062962E-2</v>
      </c>
      <c r="CB198" s="17">
        <f t="shared" si="80"/>
        <v>9.3236409608090445E-3</v>
      </c>
      <c r="CC198" s="17">
        <f t="shared" si="81"/>
        <v>0</v>
      </c>
      <c r="CD198" s="17">
        <f t="shared" si="82"/>
        <v>1.2244897959183593E-2</v>
      </c>
      <c r="CE198" s="17">
        <f t="shared" si="83"/>
        <v>7.9051383399209568E-3</v>
      </c>
      <c r="CF198" s="17">
        <f t="shared" si="84"/>
        <v>0</v>
      </c>
      <c r="CG198" s="17">
        <f t="shared" si="85"/>
        <v>9.3167701863353432E-3</v>
      </c>
      <c r="CH198" s="17" t="str">
        <f t="shared" si="86"/>
        <v/>
      </c>
      <c r="CI198" s="17" t="str">
        <f t="shared" si="87"/>
        <v/>
      </c>
      <c r="CJ198" s="17" t="str">
        <f t="shared" si="88"/>
        <v/>
      </c>
    </row>
    <row r="199" spans="2:88" ht="15.75" hidden="1" thickBot="1" x14ac:dyDescent="0.3">
      <c r="B199" s="6" t="s">
        <v>403</v>
      </c>
      <c r="C199" s="5" t="s">
        <v>404</v>
      </c>
      <c r="D199" s="7">
        <v>25.43</v>
      </c>
      <c r="E199" s="8">
        <v>15525.6</v>
      </c>
      <c r="F199" s="5">
        <v>0.11</v>
      </c>
      <c r="G199" s="5">
        <v>2.63</v>
      </c>
      <c r="H199" s="5">
        <v>2.63</v>
      </c>
      <c r="I199" s="5">
        <v>3.32</v>
      </c>
      <c r="J199" s="5">
        <v>2.16</v>
      </c>
      <c r="K199" s="5">
        <v>1.71</v>
      </c>
      <c r="L199" s="5"/>
      <c r="M199" s="5"/>
      <c r="N199" s="5"/>
      <c r="O199" s="5">
        <v>8.89</v>
      </c>
      <c r="P199" s="5"/>
      <c r="Q199" s="5">
        <v>8.89</v>
      </c>
      <c r="R199" s="5">
        <v>11.22</v>
      </c>
      <c r="S199" s="5">
        <v>10.7</v>
      </c>
      <c r="T199" s="5">
        <v>3.56</v>
      </c>
      <c r="U199" s="5"/>
      <c r="V199" s="5">
        <v>9.74</v>
      </c>
      <c r="W199" s="5"/>
      <c r="X199" s="5">
        <v>1.05</v>
      </c>
      <c r="Y199" s="5">
        <v>1.35</v>
      </c>
      <c r="Z199" s="5"/>
      <c r="AA199" s="5">
        <v>1.96</v>
      </c>
      <c r="AB199" s="5">
        <v>10.7</v>
      </c>
      <c r="AC199" s="5">
        <v>7.67</v>
      </c>
      <c r="AD199" s="5"/>
      <c r="AF199" s="6" t="s">
        <v>403</v>
      </c>
      <c r="AG199" s="5" t="s">
        <v>404</v>
      </c>
      <c r="AH199" s="7">
        <v>25.43</v>
      </c>
      <c r="AI199" s="8">
        <v>15525.59</v>
      </c>
      <c r="AJ199" s="5">
        <v>0.09</v>
      </c>
      <c r="AK199" s="5">
        <v>9.01</v>
      </c>
      <c r="AL199" s="5">
        <v>2.63</v>
      </c>
      <c r="AM199" s="5">
        <v>3.32</v>
      </c>
      <c r="AN199" s="5">
        <v>2.16</v>
      </c>
      <c r="AO199" s="5">
        <v>3.61</v>
      </c>
      <c r="AP199" s="5"/>
      <c r="AQ199" s="5"/>
      <c r="AR199" s="5"/>
      <c r="AS199" s="5">
        <v>10.87</v>
      </c>
      <c r="AU199" s="5">
        <v>8.8800000000000008</v>
      </c>
      <c r="AV199" s="5">
        <v>11.22</v>
      </c>
      <c r="AW199" s="5">
        <v>10.7</v>
      </c>
      <c r="AX199" s="5">
        <v>3.56</v>
      </c>
      <c r="AY199" s="5"/>
      <c r="AZ199" s="5"/>
      <c r="BA199" s="5"/>
      <c r="BB199" s="5">
        <v>1.05</v>
      </c>
      <c r="BC199" s="5">
        <v>1.35</v>
      </c>
      <c r="BD199" s="5">
        <v>2</v>
      </c>
      <c r="BE199" s="5">
        <v>1.96</v>
      </c>
      <c r="BF199" s="5"/>
      <c r="BG199" s="5"/>
      <c r="BH199" s="5"/>
      <c r="BJ199" s="17">
        <f t="shared" si="63"/>
        <v>0</v>
      </c>
      <c r="BK199" s="17">
        <f t="shared" si="64"/>
        <v>6.440979054720805E-7</v>
      </c>
      <c r="BL199" s="17">
        <f t="shared" si="65"/>
        <v>0.22222222222222227</v>
      </c>
      <c r="BM199" s="17">
        <f t="shared" si="66"/>
        <v>-0.70810210876803548</v>
      </c>
      <c r="BN199" s="17">
        <f t="shared" si="67"/>
        <v>0</v>
      </c>
      <c r="BO199" s="17">
        <f t="shared" si="68"/>
        <v>0</v>
      </c>
      <c r="BP199" s="17">
        <f t="shared" si="69"/>
        <v>0</v>
      </c>
      <c r="BQ199" s="17">
        <f t="shared" si="70"/>
        <v>-0.52631578947368418</v>
      </c>
      <c r="BR199" s="17" t="str">
        <f t="shared" si="71"/>
        <v/>
      </c>
      <c r="BS199" s="17" t="str">
        <f t="shared" si="72"/>
        <v/>
      </c>
      <c r="BT199" s="17" t="str">
        <f t="shared" si="73"/>
        <v/>
      </c>
      <c r="BU199" s="17">
        <f t="shared" si="74"/>
        <v>-0.18215271389144422</v>
      </c>
      <c r="BV199" s="17"/>
      <c r="BW199" s="17">
        <f t="shared" si="75"/>
        <v>1.126126126126102E-3</v>
      </c>
      <c r="BX199" s="17">
        <f t="shared" si="76"/>
        <v>0</v>
      </c>
      <c r="BY199" s="17">
        <f t="shared" si="77"/>
        <v>0</v>
      </c>
      <c r="BZ199" s="17">
        <f t="shared" si="78"/>
        <v>0</v>
      </c>
      <c r="CA199" s="17" t="str">
        <f t="shared" si="79"/>
        <v/>
      </c>
      <c r="CB199" s="17" t="str">
        <f t="shared" si="80"/>
        <v/>
      </c>
      <c r="CC199" s="17" t="str">
        <f t="shared" si="81"/>
        <v/>
      </c>
      <c r="CD199" s="17">
        <f t="shared" si="82"/>
        <v>0</v>
      </c>
      <c r="CE199" s="17">
        <f t="shared" si="83"/>
        <v>0</v>
      </c>
      <c r="CF199" s="17" t="str">
        <f t="shared" si="84"/>
        <v/>
      </c>
      <c r="CG199" s="17">
        <f t="shared" si="85"/>
        <v>0</v>
      </c>
      <c r="CH199" s="17" t="str">
        <f t="shared" si="86"/>
        <v/>
      </c>
      <c r="CI199" s="17" t="str">
        <f t="shared" si="87"/>
        <v/>
      </c>
      <c r="CJ199" s="17" t="str">
        <f t="shared" si="88"/>
        <v/>
      </c>
    </row>
    <row r="200" spans="2:88" ht="15.75" hidden="1" thickBot="1" x14ac:dyDescent="0.3">
      <c r="B200" s="2" t="s">
        <v>405</v>
      </c>
      <c r="C200" s="1" t="s">
        <v>406</v>
      </c>
      <c r="D200" s="3">
        <v>100.59</v>
      </c>
      <c r="E200" s="4">
        <v>17240.62</v>
      </c>
      <c r="F200" s="1">
        <v>0.05</v>
      </c>
      <c r="G200" s="1">
        <v>1.51</v>
      </c>
      <c r="H200" s="1">
        <v>1.51</v>
      </c>
      <c r="I200" s="1">
        <v>1.61</v>
      </c>
      <c r="J200" s="1">
        <v>1.52</v>
      </c>
      <c r="K200" s="1">
        <v>1.42</v>
      </c>
      <c r="L200" s="1">
        <v>25.48</v>
      </c>
      <c r="M200" s="1">
        <v>15.82</v>
      </c>
      <c r="N200" s="1">
        <v>38.81</v>
      </c>
      <c r="O200" s="1">
        <v>19.57</v>
      </c>
      <c r="P200" s="1">
        <v>21.36</v>
      </c>
      <c r="Q200" s="1">
        <v>19.57</v>
      </c>
      <c r="R200" s="1">
        <v>20.9</v>
      </c>
      <c r="S200" s="1">
        <v>19.72</v>
      </c>
      <c r="T200" s="1">
        <v>1.93</v>
      </c>
      <c r="U200" s="1"/>
      <c r="V200" s="1">
        <v>28.78</v>
      </c>
      <c r="W200" s="1">
        <v>21.99</v>
      </c>
      <c r="X200" s="1">
        <v>3.85</v>
      </c>
      <c r="Y200" s="1">
        <v>4.03</v>
      </c>
      <c r="Z200" s="1">
        <v>4.79</v>
      </c>
      <c r="AA200" s="1">
        <v>8.2200000000000006</v>
      </c>
      <c r="AB200" s="1">
        <v>15.03</v>
      </c>
      <c r="AC200" s="1">
        <v>15.99</v>
      </c>
      <c r="AD200" s="1">
        <v>18.21</v>
      </c>
      <c r="AF200" s="2" t="s">
        <v>405</v>
      </c>
      <c r="AG200" s="1" t="s">
        <v>406</v>
      </c>
      <c r="AH200" s="3">
        <v>100.59</v>
      </c>
      <c r="AI200" s="4">
        <v>17240.62</v>
      </c>
      <c r="AJ200" s="1"/>
      <c r="AK200" s="1">
        <v>1.49</v>
      </c>
      <c r="AL200" s="1">
        <v>1.51</v>
      </c>
      <c r="AM200" s="1">
        <v>1.61</v>
      </c>
      <c r="AN200" s="1">
        <v>1.52</v>
      </c>
      <c r="AO200" s="1">
        <v>1.4</v>
      </c>
      <c r="AP200" s="1">
        <v>25.51</v>
      </c>
      <c r="AQ200" s="1">
        <v>15.83</v>
      </c>
      <c r="AR200" s="1">
        <v>36.380000000000003</v>
      </c>
      <c r="AS200" s="1">
        <v>19.350000000000001</v>
      </c>
      <c r="AU200" s="1">
        <v>19.579999999999998</v>
      </c>
      <c r="AV200" s="1">
        <v>20.9</v>
      </c>
      <c r="AW200" s="1">
        <v>19.72</v>
      </c>
      <c r="AX200" s="1">
        <v>1.93</v>
      </c>
      <c r="AY200" s="1"/>
      <c r="AZ200" s="1">
        <v>17.29</v>
      </c>
      <c r="BA200" s="1">
        <v>26.17</v>
      </c>
      <c r="BB200" s="1">
        <v>3.85</v>
      </c>
      <c r="BC200" s="1">
        <v>4.03</v>
      </c>
      <c r="BD200" s="1">
        <v>4.79</v>
      </c>
      <c r="BE200" s="1">
        <v>8.2200000000000006</v>
      </c>
      <c r="BF200" s="1"/>
      <c r="BG200" s="1"/>
      <c r="BH200" s="1"/>
      <c r="BJ200" s="17">
        <f t="shared" si="63"/>
        <v>0</v>
      </c>
      <c r="BK200" s="17">
        <f t="shared" si="64"/>
        <v>0</v>
      </c>
      <c r="BL200" s="17" t="str">
        <f t="shared" si="65"/>
        <v/>
      </c>
      <c r="BM200" s="17">
        <f t="shared" si="66"/>
        <v>1.3422818791946321E-2</v>
      </c>
      <c r="BN200" s="17">
        <f t="shared" si="67"/>
        <v>0</v>
      </c>
      <c r="BO200" s="17">
        <f t="shared" si="68"/>
        <v>0</v>
      </c>
      <c r="BP200" s="17">
        <f t="shared" si="69"/>
        <v>0</v>
      </c>
      <c r="BQ200" s="17">
        <f t="shared" si="70"/>
        <v>1.4285714285714299E-2</v>
      </c>
      <c r="BR200" s="17">
        <f t="shared" si="71"/>
        <v>-1.176009408075309E-3</v>
      </c>
      <c r="BS200" s="17">
        <f t="shared" si="72"/>
        <v>-6.3171193935564033E-4</v>
      </c>
      <c r="BT200" s="17">
        <f t="shared" si="73"/>
        <v>6.6794942275975794E-2</v>
      </c>
      <c r="BU200" s="17">
        <f t="shared" si="74"/>
        <v>1.1369509043927589E-2</v>
      </c>
      <c r="BV200" s="17"/>
      <c r="BW200" s="17">
        <f t="shared" si="75"/>
        <v>-5.1072522982625185E-4</v>
      </c>
      <c r="BX200" s="17">
        <f t="shared" si="76"/>
        <v>0</v>
      </c>
      <c r="BY200" s="17">
        <f t="shared" si="77"/>
        <v>0</v>
      </c>
      <c r="BZ200" s="17">
        <f t="shared" si="78"/>
        <v>0</v>
      </c>
      <c r="CA200" s="17" t="str">
        <f t="shared" si="79"/>
        <v/>
      </c>
      <c r="CB200" s="17">
        <f t="shared" si="80"/>
        <v>0.6645459803354542</v>
      </c>
      <c r="CC200" s="17">
        <f t="shared" si="81"/>
        <v>-0.1597248758119986</v>
      </c>
      <c r="CD200" s="17">
        <f t="shared" si="82"/>
        <v>0</v>
      </c>
      <c r="CE200" s="17">
        <f t="shared" si="83"/>
        <v>0</v>
      </c>
      <c r="CF200" s="17">
        <f t="shared" si="84"/>
        <v>0</v>
      </c>
      <c r="CG200" s="17">
        <f t="shared" si="85"/>
        <v>0</v>
      </c>
      <c r="CH200" s="17" t="str">
        <f t="shared" si="86"/>
        <v/>
      </c>
      <c r="CI200" s="17" t="str">
        <f t="shared" si="87"/>
        <v/>
      </c>
      <c r="CJ200" s="17" t="str">
        <f t="shared" si="88"/>
        <v/>
      </c>
    </row>
    <row r="201" spans="2:88" ht="21.75" hidden="1" thickBot="1" x14ac:dyDescent="0.3">
      <c r="B201" s="6" t="s">
        <v>407</v>
      </c>
      <c r="C201" s="5" t="s">
        <v>408</v>
      </c>
      <c r="D201" s="7">
        <v>78.42</v>
      </c>
      <c r="E201" s="8">
        <v>5923.93</v>
      </c>
      <c r="F201" s="5">
        <v>0.06</v>
      </c>
      <c r="G201" s="5">
        <v>3.68</v>
      </c>
      <c r="H201" s="5">
        <v>3.68</v>
      </c>
      <c r="I201" s="5">
        <v>5.84</v>
      </c>
      <c r="J201" s="5">
        <v>2.71</v>
      </c>
      <c r="K201" s="5">
        <v>1.71</v>
      </c>
      <c r="L201" s="5">
        <v>58.92</v>
      </c>
      <c r="M201" s="5">
        <v>16.25</v>
      </c>
      <c r="N201" s="5">
        <v>1.95</v>
      </c>
      <c r="O201" s="5">
        <v>17.079999999999998</v>
      </c>
      <c r="P201" s="5">
        <v>42.21</v>
      </c>
      <c r="Q201" s="5">
        <v>17.079999999999998</v>
      </c>
      <c r="R201" s="5">
        <v>28.73</v>
      </c>
      <c r="S201" s="5">
        <v>27.11</v>
      </c>
      <c r="T201" s="5">
        <v>2.4900000000000002</v>
      </c>
      <c r="U201" s="5">
        <v>40.26</v>
      </c>
      <c r="V201" s="5">
        <v>39.83</v>
      </c>
      <c r="W201" s="5">
        <v>50.89</v>
      </c>
      <c r="X201" s="5">
        <v>6.23</v>
      </c>
      <c r="Y201" s="5">
        <v>6.32</v>
      </c>
      <c r="Z201" s="5">
        <v>10.74</v>
      </c>
      <c r="AA201" s="5">
        <v>9.99</v>
      </c>
      <c r="AB201" s="5">
        <v>7.07</v>
      </c>
      <c r="AC201" s="5">
        <v>9.84</v>
      </c>
      <c r="AD201" s="5">
        <v>19.98</v>
      </c>
      <c r="AF201" s="6" t="s">
        <v>407</v>
      </c>
      <c r="AG201" s="5" t="s">
        <v>408</v>
      </c>
      <c r="AH201" s="7">
        <v>78.42</v>
      </c>
      <c r="AI201" s="8">
        <v>5923.91</v>
      </c>
      <c r="AJ201" s="5">
        <v>0.06</v>
      </c>
      <c r="AK201" s="5">
        <v>3.67</v>
      </c>
      <c r="AL201" s="5">
        <v>3.67</v>
      </c>
      <c r="AM201" s="5">
        <v>5.84</v>
      </c>
      <c r="AN201" s="5">
        <v>2.71</v>
      </c>
      <c r="AO201" s="5">
        <v>1.7</v>
      </c>
      <c r="AP201" s="5">
        <v>59.54</v>
      </c>
      <c r="AQ201" s="5">
        <v>16.21</v>
      </c>
      <c r="AR201" s="5">
        <v>1.91</v>
      </c>
      <c r="AS201" s="5">
        <v>17.03</v>
      </c>
      <c r="AU201" s="5">
        <v>17.03</v>
      </c>
      <c r="AV201" s="5">
        <v>28.73</v>
      </c>
      <c r="AW201" s="5">
        <v>27.11</v>
      </c>
      <c r="AX201" s="5">
        <v>2.54</v>
      </c>
      <c r="AY201" s="5"/>
      <c r="AZ201" s="5"/>
      <c r="BA201" s="5"/>
      <c r="BB201" s="5">
        <v>6.22</v>
      </c>
      <c r="BC201" s="5">
        <v>6.31</v>
      </c>
      <c r="BD201" s="5">
        <v>10.65</v>
      </c>
      <c r="BE201" s="5">
        <v>9.98</v>
      </c>
      <c r="BF201" s="5"/>
      <c r="BG201" s="5"/>
      <c r="BH201" s="5"/>
      <c r="BJ201" s="17">
        <f t="shared" si="63"/>
        <v>0</v>
      </c>
      <c r="BK201" s="17">
        <f t="shared" si="64"/>
        <v>3.376148523599541E-6</v>
      </c>
      <c r="BL201" s="17">
        <f t="shared" si="65"/>
        <v>0</v>
      </c>
      <c r="BM201" s="17">
        <f t="shared" si="66"/>
        <v>2.7247956403270383E-3</v>
      </c>
      <c r="BN201" s="17">
        <f t="shared" si="67"/>
        <v>2.7247956403270383E-3</v>
      </c>
      <c r="BO201" s="17">
        <f t="shared" si="68"/>
        <v>0</v>
      </c>
      <c r="BP201" s="17">
        <f t="shared" si="69"/>
        <v>0</v>
      </c>
      <c r="BQ201" s="17">
        <f t="shared" si="70"/>
        <v>5.8823529411764757E-3</v>
      </c>
      <c r="BR201" s="17">
        <f t="shared" si="71"/>
        <v>-1.041316761840775E-2</v>
      </c>
      <c r="BS201" s="17">
        <f t="shared" si="72"/>
        <v>2.4676125848241298E-3</v>
      </c>
      <c r="BT201" s="17">
        <f t="shared" si="73"/>
        <v>2.0942408376963369E-2</v>
      </c>
      <c r="BU201" s="17">
        <f t="shared" si="74"/>
        <v>2.935995302407349E-3</v>
      </c>
      <c r="BV201" s="17"/>
      <c r="BW201" s="17">
        <f t="shared" si="75"/>
        <v>2.935995302407349E-3</v>
      </c>
      <c r="BX201" s="17">
        <f t="shared" si="76"/>
        <v>0</v>
      </c>
      <c r="BY201" s="17">
        <f t="shared" si="77"/>
        <v>0</v>
      </c>
      <c r="BZ201" s="17">
        <f t="shared" si="78"/>
        <v>-1.968503937007867E-2</v>
      </c>
      <c r="CA201" s="17" t="str">
        <f t="shared" si="79"/>
        <v/>
      </c>
      <c r="CB201" s="17" t="str">
        <f t="shared" si="80"/>
        <v/>
      </c>
      <c r="CC201" s="17" t="str">
        <f t="shared" si="81"/>
        <v/>
      </c>
      <c r="CD201" s="17">
        <f t="shared" si="82"/>
        <v>1.6077170418007517E-3</v>
      </c>
      <c r="CE201" s="17">
        <f t="shared" si="83"/>
        <v>1.584786053882833E-3</v>
      </c>
      <c r="CF201" s="17">
        <f t="shared" si="84"/>
        <v>8.4507042253520997E-3</v>
      </c>
      <c r="CG201" s="17">
        <f t="shared" si="85"/>
        <v>1.0020040080160107E-3</v>
      </c>
      <c r="CH201" s="17" t="str">
        <f t="shared" si="86"/>
        <v/>
      </c>
      <c r="CI201" s="17" t="str">
        <f t="shared" si="87"/>
        <v/>
      </c>
      <c r="CJ201" s="17" t="str">
        <f t="shared" si="88"/>
        <v/>
      </c>
    </row>
    <row r="202" spans="2:88" ht="15.75" hidden="1" thickBot="1" x14ac:dyDescent="0.3">
      <c r="B202" s="2" t="s">
        <v>409</v>
      </c>
      <c r="C202" s="1" t="s">
        <v>410</v>
      </c>
      <c r="D202" s="3">
        <v>8.27</v>
      </c>
      <c r="E202" s="4">
        <v>3697.52</v>
      </c>
      <c r="F202" s="11">
        <v>-1.54</v>
      </c>
      <c r="G202" s="1"/>
      <c r="H202" s="1"/>
      <c r="I202" s="1">
        <v>1.71</v>
      </c>
      <c r="J202" s="1">
        <v>1.1399999999999999</v>
      </c>
      <c r="K202" s="1"/>
      <c r="L202" s="1"/>
      <c r="M202" s="1"/>
      <c r="N202" s="1"/>
      <c r="O202" s="1"/>
      <c r="P202" s="1"/>
      <c r="Q202" s="1"/>
      <c r="R202" s="1">
        <v>21.66</v>
      </c>
      <c r="S202" s="1">
        <v>11.07</v>
      </c>
      <c r="T202" s="1">
        <v>6.78</v>
      </c>
      <c r="U202" s="1"/>
      <c r="V202" s="1">
        <v>22.77</v>
      </c>
      <c r="W202" s="1"/>
      <c r="X202" s="1">
        <v>0.28999999999999998</v>
      </c>
      <c r="Y202" s="1">
        <v>0.27</v>
      </c>
      <c r="Z202" s="1">
        <v>0.86</v>
      </c>
      <c r="AA202" s="1">
        <v>0.55000000000000004</v>
      </c>
      <c r="AB202" s="1"/>
      <c r="AC202" s="1"/>
      <c r="AD202" s="1"/>
      <c r="AF202" s="2" t="s">
        <v>409</v>
      </c>
      <c r="AG202" s="1" t="s">
        <v>410</v>
      </c>
      <c r="AH202" s="3">
        <v>8.27</v>
      </c>
      <c r="AI202" s="4">
        <v>3697.52</v>
      </c>
      <c r="AJ202" s="11">
        <v>-1.05</v>
      </c>
      <c r="AK202" s="1"/>
      <c r="AL202" s="1"/>
      <c r="AM202" s="1">
        <v>1.71</v>
      </c>
      <c r="AN202" s="1">
        <v>1.1399999999999999</v>
      </c>
      <c r="AO202" s="1"/>
      <c r="AP202" s="1"/>
      <c r="AQ202" s="1"/>
      <c r="AR202" s="1"/>
      <c r="AS202" s="1"/>
      <c r="AU202" s="1"/>
      <c r="AV202" s="1">
        <v>21.66</v>
      </c>
      <c r="AW202" s="1">
        <v>11.07</v>
      </c>
      <c r="AX202" s="1">
        <v>6.78</v>
      </c>
      <c r="AY202" s="1"/>
      <c r="AZ202" s="1">
        <v>21.96</v>
      </c>
      <c r="BA202" s="1"/>
      <c r="BB202" s="1">
        <v>0.28999999999999998</v>
      </c>
      <c r="BC202" s="1">
        <v>0.27</v>
      </c>
      <c r="BD202" s="1">
        <v>0.86</v>
      </c>
      <c r="BE202" s="1">
        <v>0.55000000000000004</v>
      </c>
      <c r="BF202" s="1"/>
      <c r="BG202" s="1"/>
      <c r="BH202" s="1"/>
      <c r="BJ202" s="17">
        <f t="shared" si="63"/>
        <v>0</v>
      </c>
      <c r="BK202" s="17">
        <f t="shared" si="64"/>
        <v>0</v>
      </c>
      <c r="BL202" s="17">
        <f t="shared" si="65"/>
        <v>0.46666666666666662</v>
      </c>
      <c r="BM202" s="17" t="str">
        <f t="shared" si="66"/>
        <v/>
      </c>
      <c r="BN202" s="17" t="str">
        <f t="shared" si="67"/>
        <v/>
      </c>
      <c r="BO202" s="17">
        <f t="shared" si="68"/>
        <v>0</v>
      </c>
      <c r="BP202" s="17">
        <f t="shared" si="69"/>
        <v>0</v>
      </c>
      <c r="BQ202" s="17" t="str">
        <f t="shared" si="70"/>
        <v/>
      </c>
      <c r="BR202" s="17" t="str">
        <f t="shared" si="71"/>
        <v/>
      </c>
      <c r="BS202" s="17" t="str">
        <f t="shared" si="72"/>
        <v/>
      </c>
      <c r="BT202" s="17" t="str">
        <f t="shared" si="73"/>
        <v/>
      </c>
      <c r="BU202" s="17" t="str">
        <f t="shared" si="74"/>
        <v/>
      </c>
      <c r="BV202" s="17"/>
      <c r="BW202" s="17" t="str">
        <f t="shared" si="75"/>
        <v/>
      </c>
      <c r="BX202" s="17">
        <f t="shared" si="76"/>
        <v>0</v>
      </c>
      <c r="BY202" s="17">
        <f t="shared" si="77"/>
        <v>0</v>
      </c>
      <c r="BZ202" s="17">
        <f t="shared" si="78"/>
        <v>0</v>
      </c>
      <c r="CA202" s="17" t="str">
        <f t="shared" si="79"/>
        <v/>
      </c>
      <c r="CB202" s="17">
        <f t="shared" si="80"/>
        <v>3.6885245901639281E-2</v>
      </c>
      <c r="CC202" s="17" t="str">
        <f t="shared" si="81"/>
        <v/>
      </c>
      <c r="CD202" s="17">
        <f t="shared" si="82"/>
        <v>0</v>
      </c>
      <c r="CE202" s="17">
        <f t="shared" si="83"/>
        <v>0</v>
      </c>
      <c r="CF202" s="17">
        <f t="shared" si="84"/>
        <v>0</v>
      </c>
      <c r="CG202" s="17">
        <f t="shared" si="85"/>
        <v>0</v>
      </c>
      <c r="CH202" s="17" t="str">
        <f t="shared" si="86"/>
        <v/>
      </c>
      <c r="CI202" s="17" t="str">
        <f t="shared" si="87"/>
        <v/>
      </c>
      <c r="CJ202" s="17" t="str">
        <f t="shared" si="88"/>
        <v/>
      </c>
    </row>
    <row r="203" spans="2:88" ht="15.75" hidden="1" thickBot="1" x14ac:dyDescent="0.3">
      <c r="B203" s="6" t="s">
        <v>411</v>
      </c>
      <c r="C203" s="5" t="s">
        <v>412</v>
      </c>
      <c r="D203" s="7">
        <v>104.34</v>
      </c>
      <c r="E203" s="8">
        <v>17915.18</v>
      </c>
      <c r="F203" s="5">
        <v>0.02</v>
      </c>
      <c r="G203" s="5">
        <v>1.83</v>
      </c>
      <c r="H203" s="5">
        <v>1.83</v>
      </c>
      <c r="I203" s="5">
        <v>2.15</v>
      </c>
      <c r="J203" s="5">
        <v>2.15</v>
      </c>
      <c r="K203" s="5">
        <v>1.83</v>
      </c>
      <c r="L203" s="10">
        <v>1734.5</v>
      </c>
      <c r="M203" s="5">
        <v>36.04</v>
      </c>
      <c r="N203" s="5">
        <v>1.1499999999999999</v>
      </c>
      <c r="O203" s="5">
        <v>55.5</v>
      </c>
      <c r="P203" s="5">
        <v>43.2</v>
      </c>
      <c r="Q203" s="5">
        <v>55.5</v>
      </c>
      <c r="R203" s="5">
        <v>39.82</v>
      </c>
      <c r="S203" s="5">
        <v>33.78</v>
      </c>
      <c r="T203" s="5">
        <v>14.94</v>
      </c>
      <c r="U203" s="5">
        <v>32.15</v>
      </c>
      <c r="V203" s="5">
        <v>25.54</v>
      </c>
      <c r="W203" s="5">
        <v>25.79</v>
      </c>
      <c r="X203" s="5">
        <v>7.49</v>
      </c>
      <c r="Y203" s="5">
        <v>8.48</v>
      </c>
      <c r="Z203" s="5">
        <v>8.01</v>
      </c>
      <c r="AA203" s="5">
        <v>8.49</v>
      </c>
      <c r="AB203" s="5">
        <v>28.72</v>
      </c>
      <c r="AC203" s="5">
        <v>36.86</v>
      </c>
      <c r="AD203" s="5">
        <v>31.56</v>
      </c>
      <c r="AF203" s="6" t="s">
        <v>411</v>
      </c>
      <c r="AG203" s="5" t="s">
        <v>412</v>
      </c>
      <c r="AH203" s="7">
        <v>104.34</v>
      </c>
      <c r="AI203" s="8">
        <v>17915.18</v>
      </c>
      <c r="AJ203" s="5">
        <v>0.02</v>
      </c>
      <c r="AK203" s="5">
        <v>1.81</v>
      </c>
      <c r="AL203" s="5">
        <v>1.81</v>
      </c>
      <c r="AM203" s="5">
        <v>2.15</v>
      </c>
      <c r="AN203" s="5">
        <v>2.15</v>
      </c>
      <c r="AO203" s="5">
        <v>1.81</v>
      </c>
      <c r="AP203" s="10">
        <v>3430.93</v>
      </c>
      <c r="AQ203" s="5">
        <v>36.130000000000003</v>
      </c>
      <c r="AR203" s="5">
        <v>0.57999999999999996</v>
      </c>
      <c r="AS203" s="5">
        <v>55.93</v>
      </c>
      <c r="AU203" s="5">
        <v>55.93</v>
      </c>
      <c r="AV203" s="5">
        <v>39.82</v>
      </c>
      <c r="AW203" s="5">
        <v>33.78</v>
      </c>
      <c r="AX203" s="5">
        <v>14.94</v>
      </c>
      <c r="AY203" s="5">
        <v>32.15</v>
      </c>
      <c r="AZ203" s="5">
        <v>25.54</v>
      </c>
      <c r="BA203" s="5">
        <v>23.16</v>
      </c>
      <c r="BB203" s="5">
        <v>7.49</v>
      </c>
      <c r="BC203" s="5">
        <v>8.48</v>
      </c>
      <c r="BD203" s="5">
        <v>8.01</v>
      </c>
      <c r="BE203" s="5">
        <v>8.49</v>
      </c>
      <c r="BF203" s="5"/>
      <c r="BG203" s="5"/>
      <c r="BH203" s="5"/>
      <c r="BJ203" s="17">
        <f t="shared" si="63"/>
        <v>0</v>
      </c>
      <c r="BK203" s="17">
        <f t="shared" si="64"/>
        <v>0</v>
      </c>
      <c r="BL203" s="17">
        <f t="shared" si="65"/>
        <v>0</v>
      </c>
      <c r="BM203" s="17">
        <f t="shared" si="66"/>
        <v>1.1049723756906087E-2</v>
      </c>
      <c r="BN203" s="17">
        <f t="shared" si="67"/>
        <v>1.1049723756906087E-2</v>
      </c>
      <c r="BO203" s="17">
        <f t="shared" si="68"/>
        <v>0</v>
      </c>
      <c r="BP203" s="17">
        <f t="shared" si="69"/>
        <v>0</v>
      </c>
      <c r="BQ203" s="17">
        <f t="shared" si="70"/>
        <v>1.1049723756906087E-2</v>
      </c>
      <c r="BR203" s="17">
        <f t="shared" si="71"/>
        <v>-0.4944519416018397</v>
      </c>
      <c r="BS203" s="17">
        <f t="shared" si="72"/>
        <v>-2.491004705231204E-3</v>
      </c>
      <c r="BT203" s="17">
        <f t="shared" si="73"/>
        <v>0.98275862068965514</v>
      </c>
      <c r="BU203" s="17">
        <f t="shared" si="74"/>
        <v>-7.6881816556409743E-3</v>
      </c>
      <c r="BV203" s="17"/>
      <c r="BW203" s="17">
        <f t="shared" si="75"/>
        <v>-7.6881816556409743E-3</v>
      </c>
      <c r="BX203" s="17">
        <f t="shared" si="76"/>
        <v>0</v>
      </c>
      <c r="BY203" s="17">
        <f t="shared" si="77"/>
        <v>0</v>
      </c>
      <c r="BZ203" s="17">
        <f t="shared" si="78"/>
        <v>0</v>
      </c>
      <c r="CA203" s="17">
        <f t="shared" si="79"/>
        <v>0</v>
      </c>
      <c r="CB203" s="17">
        <f t="shared" si="80"/>
        <v>0</v>
      </c>
      <c r="CC203" s="17">
        <f t="shared" si="81"/>
        <v>0.11355785837651118</v>
      </c>
      <c r="CD203" s="17">
        <f t="shared" si="82"/>
        <v>0</v>
      </c>
      <c r="CE203" s="17">
        <f t="shared" si="83"/>
        <v>0</v>
      </c>
      <c r="CF203" s="17">
        <f t="shared" si="84"/>
        <v>0</v>
      </c>
      <c r="CG203" s="17">
        <f t="shared" si="85"/>
        <v>0</v>
      </c>
      <c r="CH203" s="17" t="str">
        <f t="shared" si="86"/>
        <v/>
      </c>
      <c r="CI203" s="17" t="str">
        <f t="shared" si="87"/>
        <v/>
      </c>
      <c r="CJ203" s="17" t="str">
        <f t="shared" si="88"/>
        <v/>
      </c>
    </row>
    <row r="204" spans="2:88" ht="15.75" hidden="1" thickBot="1" x14ac:dyDescent="0.3">
      <c r="B204" s="2" t="s">
        <v>413</v>
      </c>
      <c r="C204" s="1" t="s">
        <v>414</v>
      </c>
      <c r="D204" s="3">
        <v>60.75</v>
      </c>
      <c r="E204" s="4">
        <v>20460.599999999999</v>
      </c>
      <c r="F204" s="1">
        <v>0.03</v>
      </c>
      <c r="G204" s="1">
        <v>0.59</v>
      </c>
      <c r="H204" s="1">
        <v>0.59</v>
      </c>
      <c r="I204" s="1">
        <v>3.37</v>
      </c>
      <c r="J204" s="1">
        <v>3.14</v>
      </c>
      <c r="K204" s="1">
        <v>0.57999999999999996</v>
      </c>
      <c r="L204" s="1">
        <v>36.9</v>
      </c>
      <c r="M204" s="1">
        <v>20.18</v>
      </c>
      <c r="N204" s="1">
        <v>109.28</v>
      </c>
      <c r="O204" s="1">
        <v>38.450000000000003</v>
      </c>
      <c r="P204" s="1">
        <v>37</v>
      </c>
      <c r="Q204" s="1">
        <v>37.729999999999997</v>
      </c>
      <c r="R204" s="1">
        <v>21.02</v>
      </c>
      <c r="S204" s="1">
        <v>16.940000000000001</v>
      </c>
      <c r="T204" s="1"/>
      <c r="U204" s="1">
        <v>38.49</v>
      </c>
      <c r="V204" s="1">
        <v>19.89</v>
      </c>
      <c r="W204" s="1">
        <v>27.29</v>
      </c>
      <c r="X204" s="1">
        <v>3</v>
      </c>
      <c r="Y204" s="1">
        <v>2.78</v>
      </c>
      <c r="Z204" s="1">
        <v>4.4800000000000004</v>
      </c>
      <c r="AA204" s="1">
        <v>3.58</v>
      </c>
      <c r="AB204" s="1">
        <v>32.18</v>
      </c>
      <c r="AC204" s="1">
        <v>19.38</v>
      </c>
      <c r="AD204" s="1">
        <v>26.63</v>
      </c>
      <c r="AF204" s="2" t="s">
        <v>413</v>
      </c>
      <c r="AG204" s="1" t="s">
        <v>414</v>
      </c>
      <c r="AH204" s="3">
        <v>60.75</v>
      </c>
      <c r="AI204" s="4">
        <v>20460.599999999999</v>
      </c>
      <c r="AJ204" s="1">
        <v>0.03</v>
      </c>
      <c r="AK204" s="1">
        <v>0.68</v>
      </c>
      <c r="AL204" s="1">
        <v>0.59</v>
      </c>
      <c r="AM204" s="1">
        <v>3.37</v>
      </c>
      <c r="AN204" s="1">
        <v>3.14</v>
      </c>
      <c r="AO204" s="1">
        <v>0.68</v>
      </c>
      <c r="AP204" s="1">
        <v>32.47</v>
      </c>
      <c r="AQ204" s="1">
        <v>8.82</v>
      </c>
      <c r="AR204" s="1">
        <v>94.8</v>
      </c>
      <c r="AS204" s="1">
        <v>31.24</v>
      </c>
      <c r="AU204" s="1">
        <v>37.72</v>
      </c>
      <c r="AV204" s="1">
        <v>21.02</v>
      </c>
      <c r="AW204" s="1">
        <v>16.940000000000001</v>
      </c>
      <c r="AX204" s="1"/>
      <c r="AY204" s="1">
        <v>38.49</v>
      </c>
      <c r="AZ204" s="1">
        <v>19.89</v>
      </c>
      <c r="BA204" s="1">
        <v>27.29</v>
      </c>
      <c r="BB204" s="1">
        <v>3</v>
      </c>
      <c r="BC204" s="1">
        <v>2.78</v>
      </c>
      <c r="BD204" s="1">
        <v>4.17</v>
      </c>
      <c r="BE204" s="1">
        <v>3.58</v>
      </c>
      <c r="BF204" s="1"/>
      <c r="BG204" s="1"/>
      <c r="BH204" s="1"/>
      <c r="BJ204" s="17">
        <f t="shared" si="63"/>
        <v>0</v>
      </c>
      <c r="BK204" s="17">
        <f t="shared" si="64"/>
        <v>0</v>
      </c>
      <c r="BL204" s="17">
        <f t="shared" si="65"/>
        <v>0</v>
      </c>
      <c r="BM204" s="17">
        <f t="shared" si="66"/>
        <v>-0.1323529411764707</v>
      </c>
      <c r="BN204" s="17">
        <f t="shared" si="67"/>
        <v>0</v>
      </c>
      <c r="BO204" s="17">
        <f t="shared" si="68"/>
        <v>0</v>
      </c>
      <c r="BP204" s="17">
        <f t="shared" si="69"/>
        <v>0</v>
      </c>
      <c r="BQ204" s="17">
        <f t="shared" si="70"/>
        <v>-0.14705882352941188</v>
      </c>
      <c r="BR204" s="17">
        <f t="shared" si="71"/>
        <v>0.13643363104404066</v>
      </c>
      <c r="BS204" s="17">
        <f t="shared" si="72"/>
        <v>1.2879818594104306</v>
      </c>
      <c r="BT204" s="17">
        <f t="shared" si="73"/>
        <v>0.15274261603375533</v>
      </c>
      <c r="BU204" s="17">
        <f t="shared" si="74"/>
        <v>0.23079385403329081</v>
      </c>
      <c r="BV204" s="17"/>
      <c r="BW204" s="17">
        <f t="shared" si="75"/>
        <v>2.6511134676558885E-4</v>
      </c>
      <c r="BX204" s="17">
        <f t="shared" si="76"/>
        <v>0</v>
      </c>
      <c r="BY204" s="17">
        <f t="shared" si="77"/>
        <v>0</v>
      </c>
      <c r="BZ204" s="17" t="str">
        <f t="shared" si="78"/>
        <v/>
      </c>
      <c r="CA204" s="17">
        <f t="shared" si="79"/>
        <v>0</v>
      </c>
      <c r="CB204" s="17">
        <f t="shared" si="80"/>
        <v>0</v>
      </c>
      <c r="CC204" s="17">
        <f t="shared" si="81"/>
        <v>0</v>
      </c>
      <c r="CD204" s="17">
        <f t="shared" si="82"/>
        <v>0</v>
      </c>
      <c r="CE204" s="17">
        <f t="shared" si="83"/>
        <v>0</v>
      </c>
      <c r="CF204" s="17">
        <f t="shared" si="84"/>
        <v>7.4340527577937771E-2</v>
      </c>
      <c r="CG204" s="17">
        <f t="shared" si="85"/>
        <v>0</v>
      </c>
      <c r="CH204" s="17" t="str">
        <f t="shared" si="86"/>
        <v/>
      </c>
      <c r="CI204" s="17" t="str">
        <f t="shared" si="87"/>
        <v/>
      </c>
      <c r="CJ204" s="17" t="str">
        <f t="shared" si="88"/>
        <v/>
      </c>
    </row>
    <row r="205" spans="2:88" ht="15.75" hidden="1" thickBot="1" x14ac:dyDescent="0.3">
      <c r="B205" s="6" t="s">
        <v>415</v>
      </c>
      <c r="C205" s="5" t="s">
        <v>416</v>
      </c>
      <c r="D205" s="7">
        <v>127.8</v>
      </c>
      <c r="E205" s="8">
        <v>36661.35</v>
      </c>
      <c r="F205" s="5">
        <v>0.09</v>
      </c>
      <c r="G205" s="5">
        <v>3</v>
      </c>
      <c r="H205" s="5">
        <v>3</v>
      </c>
      <c r="I205" s="5">
        <v>1.78</v>
      </c>
      <c r="J205" s="5">
        <v>1.1599999999999999</v>
      </c>
      <c r="K205" s="5">
        <v>1.53</v>
      </c>
      <c r="L205" s="5">
        <v>23.3</v>
      </c>
      <c r="M205" s="5">
        <v>11.02</v>
      </c>
      <c r="N205" s="9">
        <v>-1.94</v>
      </c>
      <c r="O205" s="5">
        <v>10.78</v>
      </c>
      <c r="P205" s="5">
        <v>15.86</v>
      </c>
      <c r="Q205" s="5">
        <v>10.78</v>
      </c>
      <c r="R205" s="5">
        <v>11.37</v>
      </c>
      <c r="S205" s="5">
        <v>10.18</v>
      </c>
      <c r="T205" s="5"/>
      <c r="U205" s="5"/>
      <c r="V205" s="5">
        <v>42.11</v>
      </c>
      <c r="W205" s="5">
        <v>53.21</v>
      </c>
      <c r="X205" s="5">
        <v>1.06</v>
      </c>
      <c r="Y205" s="5">
        <v>0.95</v>
      </c>
      <c r="Z205" s="5">
        <v>1.36</v>
      </c>
      <c r="AA205" s="5">
        <v>1.32</v>
      </c>
      <c r="AB205" s="5">
        <v>10.06</v>
      </c>
      <c r="AC205" s="5">
        <v>8.66</v>
      </c>
      <c r="AD205" s="5">
        <v>12.35</v>
      </c>
      <c r="AF205" s="6" t="s">
        <v>415</v>
      </c>
      <c r="AG205" s="5" t="s">
        <v>416</v>
      </c>
      <c r="AH205" s="7">
        <v>127.8</v>
      </c>
      <c r="AI205" s="8">
        <v>36661.29</v>
      </c>
      <c r="AJ205" s="5">
        <v>0.09</v>
      </c>
      <c r="AK205" s="5">
        <v>3</v>
      </c>
      <c r="AL205" s="5">
        <v>3</v>
      </c>
      <c r="AM205" s="5">
        <v>1.78</v>
      </c>
      <c r="AN205" s="5">
        <v>1.1599999999999999</v>
      </c>
      <c r="AO205" s="5">
        <v>1.53</v>
      </c>
      <c r="AP205" s="5">
        <v>23.29</v>
      </c>
      <c r="AQ205" s="5">
        <v>11.05</v>
      </c>
      <c r="AR205" s="9">
        <v>-2.15</v>
      </c>
      <c r="AS205" s="5">
        <v>10.78</v>
      </c>
      <c r="AU205" s="5">
        <v>10.78</v>
      </c>
      <c r="AV205" s="5">
        <v>11.37</v>
      </c>
      <c r="AW205" s="5">
        <v>10.18</v>
      </c>
      <c r="AX205" s="5"/>
      <c r="AY205" s="5"/>
      <c r="AZ205" s="5">
        <v>39.42</v>
      </c>
      <c r="BA205" s="5">
        <v>51.97</v>
      </c>
      <c r="BB205" s="5">
        <v>1.06</v>
      </c>
      <c r="BC205" s="5">
        <v>0.95</v>
      </c>
      <c r="BD205" s="5">
        <v>1.36</v>
      </c>
      <c r="BE205" s="5">
        <v>1.32</v>
      </c>
      <c r="BF205" s="5"/>
      <c r="BG205" s="5"/>
      <c r="BH205" s="5"/>
      <c r="BJ205" s="17">
        <f t="shared" si="63"/>
        <v>0</v>
      </c>
      <c r="BK205" s="17">
        <f t="shared" si="64"/>
        <v>1.6366036219039672E-6</v>
      </c>
      <c r="BL205" s="17">
        <f t="shared" si="65"/>
        <v>0</v>
      </c>
      <c r="BM205" s="17">
        <f t="shared" si="66"/>
        <v>0</v>
      </c>
      <c r="BN205" s="17">
        <f t="shared" si="67"/>
        <v>0</v>
      </c>
      <c r="BO205" s="17">
        <f t="shared" si="68"/>
        <v>0</v>
      </c>
      <c r="BP205" s="17">
        <f t="shared" si="69"/>
        <v>0</v>
      </c>
      <c r="BQ205" s="17">
        <f t="shared" si="70"/>
        <v>0</v>
      </c>
      <c r="BR205" s="17">
        <f t="shared" si="71"/>
        <v>4.2936882782316718E-4</v>
      </c>
      <c r="BS205" s="17">
        <f t="shared" si="72"/>
        <v>-2.7149321266969353E-3</v>
      </c>
      <c r="BT205" s="17">
        <f t="shared" si="73"/>
        <v>-9.7674418604651148E-2</v>
      </c>
      <c r="BU205" s="17">
        <f t="shared" si="74"/>
        <v>0</v>
      </c>
      <c r="BV205" s="17"/>
      <c r="BW205" s="17">
        <f t="shared" si="75"/>
        <v>0</v>
      </c>
      <c r="BX205" s="17">
        <f t="shared" si="76"/>
        <v>0</v>
      </c>
      <c r="BY205" s="17">
        <f t="shared" si="77"/>
        <v>0</v>
      </c>
      <c r="BZ205" s="17" t="str">
        <f t="shared" si="78"/>
        <v/>
      </c>
      <c r="CA205" s="17" t="str">
        <f t="shared" si="79"/>
        <v/>
      </c>
      <c r="CB205" s="17">
        <f t="shared" si="80"/>
        <v>6.8239472349061331E-2</v>
      </c>
      <c r="CC205" s="17">
        <f t="shared" si="81"/>
        <v>2.3859919184144738E-2</v>
      </c>
      <c r="CD205" s="17">
        <f t="shared" si="82"/>
        <v>0</v>
      </c>
      <c r="CE205" s="17">
        <f t="shared" si="83"/>
        <v>0</v>
      </c>
      <c r="CF205" s="17">
        <f t="shared" si="84"/>
        <v>0</v>
      </c>
      <c r="CG205" s="17">
        <f t="shared" si="85"/>
        <v>0</v>
      </c>
      <c r="CH205" s="17" t="str">
        <f t="shared" si="86"/>
        <v/>
      </c>
      <c r="CI205" s="17" t="str">
        <f t="shared" si="87"/>
        <v/>
      </c>
      <c r="CJ205" s="17" t="str">
        <f t="shared" si="88"/>
        <v/>
      </c>
    </row>
    <row r="206" spans="2:88" ht="15.75" hidden="1" thickBot="1" x14ac:dyDescent="0.3">
      <c r="B206" s="2" t="s">
        <v>417</v>
      </c>
      <c r="C206" s="1" t="s">
        <v>418</v>
      </c>
      <c r="D206" s="3">
        <v>6.5</v>
      </c>
      <c r="E206" s="4">
        <v>56856.1</v>
      </c>
      <c r="F206" s="1">
        <v>0.09</v>
      </c>
      <c r="G206" s="1">
        <v>1.85</v>
      </c>
      <c r="H206" s="1"/>
      <c r="I206" s="1">
        <v>5.97</v>
      </c>
      <c r="J206" s="1">
        <v>5.39</v>
      </c>
      <c r="K206" s="1">
        <v>1.67</v>
      </c>
      <c r="L206" s="1"/>
      <c r="M206" s="1"/>
      <c r="N206" s="1"/>
      <c r="O206" s="1">
        <v>10.66</v>
      </c>
      <c r="P206" s="1"/>
      <c r="Q206" s="1"/>
      <c r="R206" s="1">
        <v>34.299999999999997</v>
      </c>
      <c r="S206" s="1">
        <v>14.3</v>
      </c>
      <c r="T206" s="1"/>
      <c r="U206" s="1"/>
      <c r="V206" s="1">
        <v>21.02</v>
      </c>
      <c r="W206" s="1"/>
      <c r="X206" s="1">
        <v>0.69</v>
      </c>
      <c r="Y206" s="1">
        <v>0.61</v>
      </c>
      <c r="Z206" s="1">
        <v>0.76</v>
      </c>
      <c r="AA206" s="1">
        <v>1.35</v>
      </c>
      <c r="AB206" s="1">
        <v>1.83</v>
      </c>
      <c r="AC206" s="1">
        <v>5.17</v>
      </c>
      <c r="AD206" s="1"/>
      <c r="AF206" s="2" t="s">
        <v>417</v>
      </c>
      <c r="AG206" s="1" t="s">
        <v>418</v>
      </c>
      <c r="AH206" s="3">
        <v>6.5</v>
      </c>
      <c r="AI206" s="4">
        <v>56856.1</v>
      </c>
      <c r="AJ206" s="1">
        <v>0.15</v>
      </c>
      <c r="AK206" s="1">
        <v>1.1299999999999999</v>
      </c>
      <c r="AL206" s="1"/>
      <c r="AM206" s="1">
        <v>5.97</v>
      </c>
      <c r="AN206" s="1">
        <v>5.39</v>
      </c>
      <c r="AO206" s="1">
        <v>1.02</v>
      </c>
      <c r="AP206" s="1"/>
      <c r="AQ206" s="1"/>
      <c r="AR206" s="1"/>
      <c r="AS206" s="1">
        <v>6.49</v>
      </c>
      <c r="AU206" s="1"/>
      <c r="AV206" s="1">
        <v>34.299999999999997</v>
      </c>
      <c r="AW206" s="1">
        <v>14.3</v>
      </c>
      <c r="AX206" s="1"/>
      <c r="AY206" s="1"/>
      <c r="AZ206" s="1">
        <v>23.31</v>
      </c>
      <c r="BA206" s="1"/>
      <c r="BB206" s="1">
        <v>0.67</v>
      </c>
      <c r="BC206" s="1">
        <v>0.56999999999999995</v>
      </c>
      <c r="BD206" s="1">
        <v>0.76</v>
      </c>
      <c r="BE206" s="1">
        <v>1.27</v>
      </c>
      <c r="BF206" s="1"/>
      <c r="BG206" s="1"/>
      <c r="BH206" s="1"/>
      <c r="BJ206" s="17">
        <f t="shared" si="63"/>
        <v>0</v>
      </c>
      <c r="BK206" s="17">
        <f t="shared" si="64"/>
        <v>0</v>
      </c>
      <c r="BL206" s="17">
        <f t="shared" si="65"/>
        <v>-0.4</v>
      </c>
      <c r="BM206" s="17">
        <f t="shared" si="66"/>
        <v>0.63716814159292057</v>
      </c>
      <c r="BN206" s="17" t="str">
        <f t="shared" si="67"/>
        <v/>
      </c>
      <c r="BO206" s="17">
        <f t="shared" si="68"/>
        <v>0</v>
      </c>
      <c r="BP206" s="17">
        <f t="shared" si="69"/>
        <v>0</v>
      </c>
      <c r="BQ206" s="17">
        <f t="shared" si="70"/>
        <v>0.63725490196078427</v>
      </c>
      <c r="BR206" s="17" t="str">
        <f t="shared" si="71"/>
        <v/>
      </c>
      <c r="BS206" s="17" t="str">
        <f t="shared" si="72"/>
        <v/>
      </c>
      <c r="BT206" s="17" t="str">
        <f t="shared" si="73"/>
        <v/>
      </c>
      <c r="BU206" s="17">
        <f t="shared" si="74"/>
        <v>0.64252696456086278</v>
      </c>
      <c r="BV206" s="17"/>
      <c r="BW206" s="17" t="str">
        <f t="shared" si="75"/>
        <v/>
      </c>
      <c r="BX206" s="17">
        <f t="shared" si="76"/>
        <v>0</v>
      </c>
      <c r="BY206" s="17">
        <f t="shared" si="77"/>
        <v>0</v>
      </c>
      <c r="BZ206" s="17" t="str">
        <f t="shared" si="78"/>
        <v/>
      </c>
      <c r="CA206" s="17" t="str">
        <f t="shared" si="79"/>
        <v/>
      </c>
      <c r="CB206" s="17">
        <f t="shared" si="80"/>
        <v>-9.824109824109821E-2</v>
      </c>
      <c r="CC206" s="17" t="str">
        <f t="shared" si="81"/>
        <v/>
      </c>
      <c r="CD206" s="17">
        <f t="shared" si="82"/>
        <v>2.9850746268656577E-2</v>
      </c>
      <c r="CE206" s="17">
        <f t="shared" si="83"/>
        <v>7.0175438596491294E-2</v>
      </c>
      <c r="CF206" s="17">
        <f t="shared" si="84"/>
        <v>0</v>
      </c>
      <c r="CG206" s="17">
        <f t="shared" si="85"/>
        <v>6.2992125984252023E-2</v>
      </c>
      <c r="CH206" s="17" t="str">
        <f t="shared" si="86"/>
        <v/>
      </c>
      <c r="CI206" s="17" t="str">
        <f t="shared" si="87"/>
        <v/>
      </c>
      <c r="CJ206" s="17" t="str">
        <f t="shared" si="88"/>
        <v/>
      </c>
    </row>
    <row r="207" spans="2:88" ht="15.75" hidden="1" thickBot="1" x14ac:dyDescent="0.3">
      <c r="B207" s="6" t="s">
        <v>419</v>
      </c>
      <c r="C207" s="5" t="s">
        <v>420</v>
      </c>
      <c r="D207" s="7">
        <v>79.95</v>
      </c>
      <c r="E207" s="8">
        <v>100257.3</v>
      </c>
      <c r="F207" s="5">
        <v>0.05</v>
      </c>
      <c r="G207" s="5">
        <v>0.57999999999999996</v>
      </c>
      <c r="H207" s="5">
        <v>0.57999999999999996</v>
      </c>
      <c r="I207" s="5">
        <v>2.4700000000000002</v>
      </c>
      <c r="J207" s="5">
        <v>1.49</v>
      </c>
      <c r="K207" s="5">
        <v>0.53</v>
      </c>
      <c r="L207" s="5">
        <v>59.95</v>
      </c>
      <c r="M207" s="5">
        <v>6.49</v>
      </c>
      <c r="N207" s="5">
        <v>26.31</v>
      </c>
      <c r="O207" s="5">
        <v>20.55</v>
      </c>
      <c r="P207" s="5">
        <v>14.82</v>
      </c>
      <c r="Q207" s="5">
        <v>20.55</v>
      </c>
      <c r="R207" s="5">
        <v>12.73</v>
      </c>
      <c r="S207" s="5">
        <v>12.52</v>
      </c>
      <c r="T207" s="5">
        <v>22.27</v>
      </c>
      <c r="U207" s="5">
        <v>16.27</v>
      </c>
      <c r="V207" s="5">
        <v>19.97</v>
      </c>
      <c r="W207" s="5">
        <v>19.36</v>
      </c>
      <c r="X207" s="5">
        <v>4.5599999999999996</v>
      </c>
      <c r="Y207" s="5">
        <v>4.47</v>
      </c>
      <c r="Z207" s="5">
        <v>3.86</v>
      </c>
      <c r="AA207" s="5">
        <v>5.47</v>
      </c>
      <c r="AB207" s="5">
        <v>8.44</v>
      </c>
      <c r="AC207" s="5">
        <v>15.04</v>
      </c>
      <c r="AD207" s="5">
        <v>12.66</v>
      </c>
      <c r="AF207" s="6" t="s">
        <v>419</v>
      </c>
      <c r="AG207" s="5" t="s">
        <v>420</v>
      </c>
      <c r="AH207" s="7">
        <v>79.95</v>
      </c>
      <c r="AI207" s="8">
        <v>100257.3</v>
      </c>
      <c r="AJ207" s="5"/>
      <c r="AK207" s="5">
        <v>0.52</v>
      </c>
      <c r="AL207" s="5">
        <v>0.57999999999999996</v>
      </c>
      <c r="AM207" s="5">
        <v>2.4700000000000002</v>
      </c>
      <c r="AN207" s="5">
        <v>1.49</v>
      </c>
      <c r="AO207" s="5">
        <v>0.48</v>
      </c>
      <c r="AP207" s="5">
        <v>59.76</v>
      </c>
      <c r="AQ207" s="5">
        <v>6.24</v>
      </c>
      <c r="AR207" s="5">
        <v>30.56</v>
      </c>
      <c r="AS207" s="5">
        <v>22.59</v>
      </c>
      <c r="AU207" s="5">
        <v>20.55</v>
      </c>
      <c r="AV207" s="5">
        <v>12.73</v>
      </c>
      <c r="AW207" s="5">
        <v>12.52</v>
      </c>
      <c r="AX207" s="5">
        <v>22.27</v>
      </c>
      <c r="AY207" s="5"/>
      <c r="AZ207" s="5">
        <v>19.920000000000002</v>
      </c>
      <c r="BA207" s="5">
        <v>23.99</v>
      </c>
      <c r="BB207" s="5">
        <v>4.5599999999999996</v>
      </c>
      <c r="BC207" s="5">
        <v>4.49</v>
      </c>
      <c r="BD207" s="5">
        <v>3.86</v>
      </c>
      <c r="BE207" s="5">
        <v>5.49</v>
      </c>
      <c r="BF207" s="5"/>
      <c r="BG207" s="5"/>
      <c r="BH207" s="5"/>
      <c r="BJ207" s="17">
        <f t="shared" ref="BJ207:BJ270" si="89">IF(D207="","",(IF(AH207="","",(D207-AH207)/AH207)))</f>
        <v>0</v>
      </c>
      <c r="BK207" s="17">
        <f t="shared" ref="BK207:BK270" si="90">IF(E207="","",(IF(AI207="","",(E207-AI207)/AI207)))</f>
        <v>0</v>
      </c>
      <c r="BL207" s="17" t="str">
        <f t="shared" ref="BL207:BL270" si="91">IF(F207="","",(IF(AJ207="","",(F207-AJ207)/AJ207)))</f>
        <v/>
      </c>
      <c r="BM207" s="17">
        <f t="shared" ref="BM207:BM270" si="92">IF(G207="","",(IF(AK207="","",(G207-AK207)/AK207)))</f>
        <v>0.11538461538461527</v>
      </c>
      <c r="BN207" s="17">
        <f t="shared" ref="BN207:BN270" si="93">IF(H207="","",(IF(AL207="","",(H207-AL207)/AL207)))</f>
        <v>0</v>
      </c>
      <c r="BO207" s="17">
        <f t="shared" ref="BO207:BO270" si="94">IF(I207="","",(IF(AM207="","",(I207-AM207)/AM207)))</f>
        <v>0</v>
      </c>
      <c r="BP207" s="17">
        <f t="shared" ref="BP207:BP270" si="95">IF(J207="","",(IF(AN207="","",(J207-AN207)/AN207)))</f>
        <v>0</v>
      </c>
      <c r="BQ207" s="17">
        <f t="shared" ref="BQ207:BQ270" si="96">IF(K207="","",(IF(AO207="","",(K207-AO207)/AO207)))</f>
        <v>0.10416666666666677</v>
      </c>
      <c r="BR207" s="17">
        <f t="shared" ref="BR207:BR270" si="97">IF(L207="","",(IF(AP207="","",(L207-AP207)/AP207)))</f>
        <v>3.1793842034806702E-3</v>
      </c>
      <c r="BS207" s="17">
        <f t="shared" ref="BS207:BS270" si="98">IF(M207="","",(IF(AQ207="","",(M207-AQ207)/AQ207)))</f>
        <v>4.0064102564102561E-2</v>
      </c>
      <c r="BT207" s="17">
        <f t="shared" ref="BT207:BT270" si="99">IF(N207="","",(IF(AR207="","",(N207-AR207)/AR207)))</f>
        <v>-0.13907068062827227</v>
      </c>
      <c r="BU207" s="17">
        <f t="shared" ref="BU207:BU270" si="100">IF(O207="","",(IF(AS207="","",(O207-AS207)/AS207)))</f>
        <v>-9.0305444887118155E-2</v>
      </c>
      <c r="BV207" s="17"/>
      <c r="BW207" s="17">
        <f t="shared" ref="BW207:BW270" si="101">IF(Q207="","",(IF(AU207="","",(Q207-AU207)/AU207)))</f>
        <v>0</v>
      </c>
      <c r="BX207" s="17">
        <f t="shared" ref="BX207:BX270" si="102">IF(R207="","",(IF(AV207="","",(R207-AV207)/AV207)))</f>
        <v>0</v>
      </c>
      <c r="BY207" s="17">
        <f t="shared" ref="BY207:BY270" si="103">IF(S207="","",(IF(AW207="","",(S207-AW207)/AW207)))</f>
        <v>0</v>
      </c>
      <c r="BZ207" s="17">
        <f t="shared" ref="BZ207:BZ270" si="104">IF(T207="","",(IF(AX207="","",(T207-AX207)/AX207)))</f>
        <v>0</v>
      </c>
      <c r="CA207" s="17" t="str">
        <f t="shared" ref="CA207:CA270" si="105">IF(U207="","",(IF(AY207="","",(U207-AY207)/AY207)))</f>
        <v/>
      </c>
      <c r="CB207" s="17">
        <f t="shared" ref="CB207:CB270" si="106">IF(V207="","",(IF(AZ207="","",(V207-AZ207)/AZ207)))</f>
        <v>2.5100401606424276E-3</v>
      </c>
      <c r="CC207" s="17">
        <f t="shared" ref="CC207:CC270" si="107">IF(W207="","",(IF(BA207="","",(W207-BA207)/BA207)))</f>
        <v>-0.19299708211754896</v>
      </c>
      <c r="CD207" s="17">
        <f t="shared" ref="CD207:CD270" si="108">IF(X207="","",(IF(BB207="","",(X207-BB207)/BB207)))</f>
        <v>0</v>
      </c>
      <c r="CE207" s="17">
        <f t="shared" ref="CE207:CE270" si="109">IF(Y207="","",(IF(BC207="","",(Y207-BC207)/BC207)))</f>
        <v>-4.4543429844099026E-3</v>
      </c>
      <c r="CF207" s="17">
        <f t="shared" ref="CF207:CF270" si="110">IF(Z207="","",(IF(BD207="","",(Z207-BD207)/BD207)))</f>
        <v>0</v>
      </c>
      <c r="CG207" s="17">
        <f t="shared" ref="CG207:CG270" si="111">IF(AA207="","",(IF(BE207="","",(AA207-BE207)/BE207)))</f>
        <v>-3.6429872495447107E-3</v>
      </c>
      <c r="CH207" s="17" t="str">
        <f t="shared" ref="CH207:CH270" si="112">IF(AB207="","",(IF(BF207="","",(AB207-BF207)/BF207)))</f>
        <v/>
      </c>
      <c r="CI207" s="17" t="str">
        <f t="shared" ref="CI207:CI270" si="113">IF(AC207="","",(IF(BG207="","",(AC207-BG207)/BG207)))</f>
        <v/>
      </c>
      <c r="CJ207" s="17" t="str">
        <f t="shared" ref="CJ207:CJ270" si="114">IF(AD207="","",(IF(BH207="","",(AD207-BH207)/BH207)))</f>
        <v/>
      </c>
    </row>
    <row r="208" spans="2:88" ht="15.75" hidden="1" thickBot="1" x14ac:dyDescent="0.3">
      <c r="B208" s="2" t="s">
        <v>421</v>
      </c>
      <c r="C208" s="1" t="s">
        <v>422</v>
      </c>
      <c r="D208" s="3">
        <v>59.58</v>
      </c>
      <c r="E208" s="4">
        <v>36093.56</v>
      </c>
      <c r="F208" s="1">
        <v>0.06</v>
      </c>
      <c r="G208" s="1">
        <v>3.11</v>
      </c>
      <c r="H208" s="1">
        <v>3.11</v>
      </c>
      <c r="I208" s="1">
        <v>3.1</v>
      </c>
      <c r="J208" s="1">
        <v>1.94</v>
      </c>
      <c r="K208" s="1">
        <v>1.94</v>
      </c>
      <c r="L208" s="1">
        <v>29.55</v>
      </c>
      <c r="M208" s="1">
        <v>11.31</v>
      </c>
      <c r="N208" s="1">
        <v>31.87</v>
      </c>
      <c r="O208" s="1">
        <v>17.12</v>
      </c>
      <c r="P208" s="1">
        <v>20.07</v>
      </c>
      <c r="Q208" s="1">
        <v>17.12</v>
      </c>
      <c r="R208" s="1">
        <v>17.11</v>
      </c>
      <c r="S208" s="1">
        <v>17.239999999999998</v>
      </c>
      <c r="T208" s="1"/>
      <c r="U208" s="1">
        <v>31.02</v>
      </c>
      <c r="V208" s="1">
        <v>27.94</v>
      </c>
      <c r="W208" s="1">
        <v>32.1</v>
      </c>
      <c r="X208" s="1">
        <v>2.1800000000000002</v>
      </c>
      <c r="Y208" s="1">
        <v>2.1800000000000002</v>
      </c>
      <c r="Z208" s="1">
        <v>1.86</v>
      </c>
      <c r="AA208" s="1">
        <v>2.89</v>
      </c>
      <c r="AB208" s="1">
        <v>14.85</v>
      </c>
      <c r="AC208" s="1">
        <v>13.15</v>
      </c>
      <c r="AD208" s="1">
        <v>13.99</v>
      </c>
      <c r="AF208" s="2" t="s">
        <v>421</v>
      </c>
      <c r="AG208" s="1" t="s">
        <v>422</v>
      </c>
      <c r="AH208" s="3">
        <v>59.58</v>
      </c>
      <c r="AI208" s="4">
        <v>36093.56</v>
      </c>
      <c r="AJ208" s="1">
        <v>0.06</v>
      </c>
      <c r="AK208" s="1">
        <v>2.99</v>
      </c>
      <c r="AL208" s="1">
        <v>3.11</v>
      </c>
      <c r="AM208" s="1">
        <v>3.1</v>
      </c>
      <c r="AN208" s="1">
        <v>1.94</v>
      </c>
      <c r="AO208" s="1">
        <v>1.87</v>
      </c>
      <c r="AP208" s="1">
        <v>22.64</v>
      </c>
      <c r="AQ208" s="1">
        <v>10</v>
      </c>
      <c r="AR208" s="1">
        <v>51.36</v>
      </c>
      <c r="AS208" s="1">
        <v>16.489999999999998</v>
      </c>
      <c r="AU208" s="1">
        <v>17.14</v>
      </c>
      <c r="AV208" s="1">
        <v>17.11</v>
      </c>
      <c r="AW208" s="1">
        <v>17.239999999999998</v>
      </c>
      <c r="AX208" s="1"/>
      <c r="AY208" s="1">
        <v>31.02</v>
      </c>
      <c r="AZ208" s="1">
        <v>27.94</v>
      </c>
      <c r="BA208" s="1">
        <v>32.1</v>
      </c>
      <c r="BB208" s="1">
        <v>2.1800000000000002</v>
      </c>
      <c r="BC208" s="1">
        <v>2.1800000000000002</v>
      </c>
      <c r="BD208" s="1">
        <v>1.86</v>
      </c>
      <c r="BE208" s="1">
        <v>2.89</v>
      </c>
      <c r="BF208" s="1"/>
      <c r="BG208" s="1"/>
      <c r="BH208" s="1"/>
      <c r="BJ208" s="17">
        <f t="shared" si="89"/>
        <v>0</v>
      </c>
      <c r="BK208" s="17">
        <f t="shared" si="90"/>
        <v>0</v>
      </c>
      <c r="BL208" s="17">
        <f t="shared" si="91"/>
        <v>0</v>
      </c>
      <c r="BM208" s="17">
        <f t="shared" si="92"/>
        <v>4.013377926421393E-2</v>
      </c>
      <c r="BN208" s="17">
        <f t="shared" si="93"/>
        <v>0</v>
      </c>
      <c r="BO208" s="17">
        <f t="shared" si="94"/>
        <v>0</v>
      </c>
      <c r="BP208" s="17">
        <f t="shared" si="95"/>
        <v>0</v>
      </c>
      <c r="BQ208" s="17">
        <f t="shared" si="96"/>
        <v>3.7433155080213817E-2</v>
      </c>
      <c r="BR208" s="17">
        <f t="shared" si="97"/>
        <v>0.30521201413427562</v>
      </c>
      <c r="BS208" s="17">
        <f t="shared" si="98"/>
        <v>0.13100000000000006</v>
      </c>
      <c r="BT208" s="17">
        <f t="shared" si="99"/>
        <v>-0.3794781931464174</v>
      </c>
      <c r="BU208" s="17">
        <f t="shared" si="100"/>
        <v>3.8204972710733934E-2</v>
      </c>
      <c r="BV208" s="17"/>
      <c r="BW208" s="17">
        <f t="shared" si="101"/>
        <v>-1.1668611435238958E-3</v>
      </c>
      <c r="BX208" s="17">
        <f t="shared" si="102"/>
        <v>0</v>
      </c>
      <c r="BY208" s="17">
        <f t="shared" si="103"/>
        <v>0</v>
      </c>
      <c r="BZ208" s="17" t="str">
        <f t="shared" si="104"/>
        <v/>
      </c>
      <c r="CA208" s="17">
        <f t="shared" si="105"/>
        <v>0</v>
      </c>
      <c r="CB208" s="17">
        <f t="shared" si="106"/>
        <v>0</v>
      </c>
      <c r="CC208" s="17">
        <f t="shared" si="107"/>
        <v>0</v>
      </c>
      <c r="CD208" s="17">
        <f t="shared" si="108"/>
        <v>0</v>
      </c>
      <c r="CE208" s="17">
        <f t="shared" si="109"/>
        <v>0</v>
      </c>
      <c r="CF208" s="17">
        <f t="shared" si="110"/>
        <v>0</v>
      </c>
      <c r="CG208" s="17">
        <f t="shared" si="111"/>
        <v>0</v>
      </c>
      <c r="CH208" s="17" t="str">
        <f t="shared" si="112"/>
        <v/>
      </c>
      <c r="CI208" s="17" t="str">
        <f t="shared" si="113"/>
        <v/>
      </c>
      <c r="CJ208" s="17" t="str">
        <f t="shared" si="114"/>
        <v/>
      </c>
    </row>
    <row r="209" spans="2:88" ht="15.75" hidden="1" thickBot="1" x14ac:dyDescent="0.3">
      <c r="B209" s="6" t="s">
        <v>423</v>
      </c>
      <c r="C209" s="5" t="s">
        <v>424</v>
      </c>
      <c r="D209" s="7">
        <v>79.989999999999995</v>
      </c>
      <c r="E209" s="8">
        <v>8616.52</v>
      </c>
      <c r="F209" s="5">
        <v>0.08</v>
      </c>
      <c r="G209" s="5">
        <v>2.1800000000000002</v>
      </c>
      <c r="H209" s="5">
        <v>2.1800000000000002</v>
      </c>
      <c r="I209" s="5">
        <v>2.36</v>
      </c>
      <c r="J209" s="5">
        <v>1.98</v>
      </c>
      <c r="K209" s="5">
        <v>1.86</v>
      </c>
      <c r="L209" s="5">
        <v>19.579999999999998</v>
      </c>
      <c r="M209" s="5">
        <v>5.59</v>
      </c>
      <c r="N209" s="5">
        <v>45.39</v>
      </c>
      <c r="O209" s="5">
        <v>11.94</v>
      </c>
      <c r="P209" s="5">
        <v>14.09</v>
      </c>
      <c r="Q209" s="5">
        <v>11.94</v>
      </c>
      <c r="R209" s="5">
        <v>11.57</v>
      </c>
      <c r="S209" s="5">
        <v>10.95</v>
      </c>
      <c r="T209" s="5">
        <v>1.29</v>
      </c>
      <c r="U209" s="5">
        <v>7.36</v>
      </c>
      <c r="V209" s="5">
        <v>7.1</v>
      </c>
      <c r="W209" s="5">
        <v>8.6</v>
      </c>
      <c r="X209" s="5">
        <v>1.92</v>
      </c>
      <c r="Y209" s="5">
        <v>1.92</v>
      </c>
      <c r="Z209" s="5">
        <v>2.2599999999999998</v>
      </c>
      <c r="AA209" s="5">
        <v>2.2200000000000002</v>
      </c>
      <c r="AB209" s="5"/>
      <c r="AC209" s="5">
        <v>6.74</v>
      </c>
      <c r="AD209" s="5">
        <v>8.1999999999999993</v>
      </c>
      <c r="AF209" s="6" t="s">
        <v>423</v>
      </c>
      <c r="AG209" s="5" t="s">
        <v>424</v>
      </c>
      <c r="AH209" s="7">
        <v>79.989999999999995</v>
      </c>
      <c r="AI209" s="8">
        <v>8616.5400000000009</v>
      </c>
      <c r="AJ209" s="5"/>
      <c r="AK209" s="5">
        <v>2.77</v>
      </c>
      <c r="AL209" s="5">
        <v>2.1800000000000002</v>
      </c>
      <c r="AM209" s="5">
        <v>2.36</v>
      </c>
      <c r="AN209" s="5">
        <v>1.98</v>
      </c>
      <c r="AO209" s="5">
        <v>2.27</v>
      </c>
      <c r="AP209" s="5">
        <v>19.350000000000001</v>
      </c>
      <c r="AQ209" s="5">
        <v>5.58</v>
      </c>
      <c r="AR209" s="5">
        <v>44.48</v>
      </c>
      <c r="AS209" s="5">
        <v>11.71</v>
      </c>
      <c r="AU209" s="5">
        <v>11.94</v>
      </c>
      <c r="AV209" s="5">
        <v>11.57</v>
      </c>
      <c r="AW209" s="5">
        <v>10.95</v>
      </c>
      <c r="AX209" s="5">
        <v>1.27</v>
      </c>
      <c r="AY209" s="5"/>
      <c r="AZ209" s="5">
        <v>7</v>
      </c>
      <c r="BA209" s="5">
        <v>8.18</v>
      </c>
      <c r="BB209" s="5">
        <v>1.87</v>
      </c>
      <c r="BC209" s="5">
        <v>1.91</v>
      </c>
      <c r="BD209" s="5">
        <v>2.27</v>
      </c>
      <c r="BE209" s="5">
        <v>2.2000000000000002</v>
      </c>
      <c r="BF209" s="5"/>
      <c r="BG209" s="5"/>
      <c r="BH209" s="5"/>
      <c r="BJ209" s="17">
        <f t="shared" si="89"/>
        <v>0</v>
      </c>
      <c r="BK209" s="17">
        <f t="shared" si="90"/>
        <v>-2.3211172930708332E-6</v>
      </c>
      <c r="BL209" s="17" t="str">
        <f t="shared" si="91"/>
        <v/>
      </c>
      <c r="BM209" s="17">
        <f t="shared" si="92"/>
        <v>-0.2129963898916967</v>
      </c>
      <c r="BN209" s="17">
        <f t="shared" si="93"/>
        <v>0</v>
      </c>
      <c r="BO209" s="17">
        <f t="shared" si="94"/>
        <v>0</v>
      </c>
      <c r="BP209" s="17">
        <f t="shared" si="95"/>
        <v>0</v>
      </c>
      <c r="BQ209" s="17">
        <f t="shared" si="96"/>
        <v>-0.18061674008810569</v>
      </c>
      <c r="BR209" s="17">
        <f t="shared" si="97"/>
        <v>1.1886304909560561E-2</v>
      </c>
      <c r="BS209" s="17">
        <f t="shared" si="98"/>
        <v>1.7921146953404636E-3</v>
      </c>
      <c r="BT209" s="17">
        <f t="shared" si="99"/>
        <v>2.0458633093525264E-2</v>
      </c>
      <c r="BU209" s="17">
        <f t="shared" si="100"/>
        <v>1.9641332194705263E-2</v>
      </c>
      <c r="BV209" s="17"/>
      <c r="BW209" s="17">
        <f t="shared" si="101"/>
        <v>0</v>
      </c>
      <c r="BX209" s="17">
        <f t="shared" si="102"/>
        <v>0</v>
      </c>
      <c r="BY209" s="17">
        <f t="shared" si="103"/>
        <v>0</v>
      </c>
      <c r="BZ209" s="17">
        <f t="shared" si="104"/>
        <v>1.5748031496063006E-2</v>
      </c>
      <c r="CA209" s="17" t="str">
        <f t="shared" si="105"/>
        <v/>
      </c>
      <c r="CB209" s="17">
        <f t="shared" si="106"/>
        <v>1.4285714285714235E-2</v>
      </c>
      <c r="CC209" s="17">
        <f t="shared" si="107"/>
        <v>5.1344743276283612E-2</v>
      </c>
      <c r="CD209" s="17">
        <f t="shared" si="108"/>
        <v>2.6737967914438405E-2</v>
      </c>
      <c r="CE209" s="17">
        <f t="shared" si="109"/>
        <v>5.2356020942408424E-3</v>
      </c>
      <c r="CF209" s="17">
        <f t="shared" si="110"/>
        <v>-4.4052863436124367E-3</v>
      </c>
      <c r="CG209" s="17">
        <f t="shared" si="111"/>
        <v>9.0909090909090974E-3</v>
      </c>
      <c r="CH209" s="17" t="str">
        <f t="shared" si="112"/>
        <v/>
      </c>
      <c r="CI209" s="17" t="str">
        <f t="shared" si="113"/>
        <v/>
      </c>
      <c r="CJ209" s="17" t="str">
        <f t="shared" si="114"/>
        <v/>
      </c>
    </row>
    <row r="210" spans="2:88" ht="15.75" hidden="1" thickBot="1" x14ac:dyDescent="0.3">
      <c r="B210" s="2" t="s">
        <v>425</v>
      </c>
      <c r="C210" s="1" t="s">
        <v>426</v>
      </c>
      <c r="D210" s="3">
        <v>20.66</v>
      </c>
      <c r="E210" s="4">
        <v>15680.94</v>
      </c>
      <c r="F210" s="1">
        <v>0.02</v>
      </c>
      <c r="G210" s="1">
        <v>0.36</v>
      </c>
      <c r="H210" s="1">
        <v>0.36</v>
      </c>
      <c r="I210" s="1">
        <v>1.91</v>
      </c>
      <c r="J210" s="1">
        <v>1.34</v>
      </c>
      <c r="K210" s="1">
        <v>0.35</v>
      </c>
      <c r="L210" s="1">
        <v>68.78</v>
      </c>
      <c r="M210" s="1">
        <v>7.86</v>
      </c>
      <c r="N210" s="1">
        <v>93.07</v>
      </c>
      <c r="O210" s="1">
        <v>64.56</v>
      </c>
      <c r="P210" s="1">
        <v>13.79</v>
      </c>
      <c r="Q210" s="1">
        <v>64.56</v>
      </c>
      <c r="R210" s="1">
        <v>19.14</v>
      </c>
      <c r="S210" s="1">
        <v>12.28</v>
      </c>
      <c r="T210" s="1">
        <v>2.2999999999999998</v>
      </c>
      <c r="U210" s="1"/>
      <c r="V210" s="1"/>
      <c r="W210" s="1"/>
      <c r="X210" s="1">
        <v>1.57</v>
      </c>
      <c r="Y210" s="1">
        <v>1.4</v>
      </c>
      <c r="Z210" s="1">
        <v>2.5</v>
      </c>
      <c r="AA210" s="1">
        <v>2.1</v>
      </c>
      <c r="AB210" s="1">
        <v>13.68</v>
      </c>
      <c r="AC210" s="1">
        <v>8.1999999999999993</v>
      </c>
      <c r="AD210" s="1">
        <v>12.46</v>
      </c>
      <c r="AF210" s="2" t="s">
        <v>425</v>
      </c>
      <c r="AG210" s="1" t="s">
        <v>426</v>
      </c>
      <c r="AH210" s="3">
        <v>20.66</v>
      </c>
      <c r="AI210" s="4">
        <v>15742.92</v>
      </c>
      <c r="AJ210" s="1"/>
      <c r="AK210" s="1">
        <v>0.46</v>
      </c>
      <c r="AL210" s="1">
        <v>0.36</v>
      </c>
      <c r="AM210" s="1">
        <v>1.91</v>
      </c>
      <c r="AN210" s="1">
        <v>1.34</v>
      </c>
      <c r="AO210" s="1">
        <v>0.42</v>
      </c>
      <c r="AP210" s="1">
        <v>32.15</v>
      </c>
      <c r="AQ210" s="1">
        <v>6.39</v>
      </c>
      <c r="AR210" s="1">
        <v>71.8</v>
      </c>
      <c r="AS210" s="1">
        <v>24.88</v>
      </c>
      <c r="AU210" s="1">
        <v>66.150000000000006</v>
      </c>
      <c r="AV210" s="1">
        <v>19.14</v>
      </c>
      <c r="AW210" s="1">
        <v>12.28</v>
      </c>
      <c r="AX210" s="1">
        <v>2.13</v>
      </c>
      <c r="AY210" s="1"/>
      <c r="AZ210" s="1"/>
      <c r="BA210" s="1"/>
      <c r="BB210" s="1">
        <v>1.66</v>
      </c>
      <c r="BC210" s="1">
        <v>1.44</v>
      </c>
      <c r="BD210" s="1">
        <v>2.5</v>
      </c>
      <c r="BE210" s="1">
        <v>2.1800000000000002</v>
      </c>
      <c r="BF210" s="1"/>
      <c r="BG210" s="1"/>
      <c r="BH210" s="1"/>
      <c r="BJ210" s="17">
        <f t="shared" si="89"/>
        <v>0</v>
      </c>
      <c r="BK210" s="17">
        <f t="shared" si="90"/>
        <v>-3.9370078740157202E-3</v>
      </c>
      <c r="BL210" s="17" t="str">
        <f t="shared" si="91"/>
        <v/>
      </c>
      <c r="BM210" s="17">
        <f t="shared" si="92"/>
        <v>-0.21739130434782614</v>
      </c>
      <c r="BN210" s="17">
        <f t="shared" si="93"/>
        <v>0</v>
      </c>
      <c r="BO210" s="17">
        <f t="shared" si="94"/>
        <v>0</v>
      </c>
      <c r="BP210" s="17">
        <f t="shared" si="95"/>
        <v>0</v>
      </c>
      <c r="BQ210" s="17">
        <f t="shared" si="96"/>
        <v>-0.16666666666666669</v>
      </c>
      <c r="BR210" s="17">
        <f t="shared" si="97"/>
        <v>1.1393468118195957</v>
      </c>
      <c r="BS210" s="17">
        <f t="shared" si="98"/>
        <v>0.23004694835680761</v>
      </c>
      <c r="BT210" s="17">
        <f t="shared" si="99"/>
        <v>0.29623955431754873</v>
      </c>
      <c r="BU210" s="17">
        <f t="shared" si="100"/>
        <v>1.5948553054662382</v>
      </c>
      <c r="BV210" s="17"/>
      <c r="BW210" s="17">
        <f t="shared" si="101"/>
        <v>-2.403628117913837E-2</v>
      </c>
      <c r="BX210" s="17">
        <f t="shared" si="102"/>
        <v>0</v>
      </c>
      <c r="BY210" s="17">
        <f t="shared" si="103"/>
        <v>0</v>
      </c>
      <c r="BZ210" s="17">
        <f t="shared" si="104"/>
        <v>7.9812206572769925E-2</v>
      </c>
      <c r="CA210" s="17" t="str">
        <f t="shared" si="105"/>
        <v/>
      </c>
      <c r="CB210" s="17" t="str">
        <f t="shared" si="106"/>
        <v/>
      </c>
      <c r="CC210" s="17" t="str">
        <f t="shared" si="107"/>
        <v/>
      </c>
      <c r="CD210" s="17">
        <f t="shared" si="108"/>
        <v>-5.4216867469879436E-2</v>
      </c>
      <c r="CE210" s="17">
        <f t="shared" si="109"/>
        <v>-2.7777777777777804E-2</v>
      </c>
      <c r="CF210" s="17">
        <f t="shared" si="110"/>
        <v>0</v>
      </c>
      <c r="CG210" s="17">
        <f t="shared" si="111"/>
        <v>-3.6697247706422048E-2</v>
      </c>
      <c r="CH210" s="17" t="str">
        <f t="shared" si="112"/>
        <v/>
      </c>
      <c r="CI210" s="17" t="str">
        <f t="shared" si="113"/>
        <v/>
      </c>
      <c r="CJ210" s="17" t="str">
        <f t="shared" si="114"/>
        <v/>
      </c>
    </row>
    <row r="211" spans="2:88" ht="15.75" hidden="1" thickBot="1" x14ac:dyDescent="0.3">
      <c r="B211" s="6" t="s">
        <v>427</v>
      </c>
      <c r="C211" s="5" t="s">
        <v>428</v>
      </c>
      <c r="D211" s="7">
        <v>20.9</v>
      </c>
      <c r="E211" s="8">
        <v>29260</v>
      </c>
      <c r="F211" s="5">
        <v>0.22</v>
      </c>
      <c r="G211" s="5">
        <v>0.63</v>
      </c>
      <c r="H211" s="5">
        <v>0.63</v>
      </c>
      <c r="I211" s="5">
        <v>0.69</v>
      </c>
      <c r="J211" s="5">
        <v>0.69</v>
      </c>
      <c r="K211" s="5">
        <v>0.63</v>
      </c>
      <c r="L211" s="5">
        <v>54.19</v>
      </c>
      <c r="M211" s="5">
        <v>3.62</v>
      </c>
      <c r="N211" s="5">
        <v>1.87</v>
      </c>
      <c r="O211" s="5">
        <v>4.5599999999999996</v>
      </c>
      <c r="P211" s="5">
        <v>6.17</v>
      </c>
      <c r="Q211" s="5">
        <v>4.5599999999999996</v>
      </c>
      <c r="R211" s="5">
        <v>14.63</v>
      </c>
      <c r="S211" s="5">
        <v>5.0199999999999996</v>
      </c>
      <c r="T211" s="5">
        <v>0.82</v>
      </c>
      <c r="U211" s="5"/>
      <c r="V211" s="5"/>
      <c r="W211" s="5"/>
      <c r="X211" s="5">
        <v>0.24</v>
      </c>
      <c r="Y211" s="5">
        <v>0.22</v>
      </c>
      <c r="Z211" s="5">
        <v>0.38</v>
      </c>
      <c r="AA211" s="5">
        <v>0.71</v>
      </c>
      <c r="AB211" s="5">
        <v>2.4300000000000002</v>
      </c>
      <c r="AC211" s="5">
        <v>1.44</v>
      </c>
      <c r="AD211" s="5">
        <v>2.62</v>
      </c>
      <c r="AF211" s="6" t="s">
        <v>427</v>
      </c>
      <c r="AG211" s="5" t="s">
        <v>428</v>
      </c>
      <c r="AH211" s="7">
        <v>20.9</v>
      </c>
      <c r="AI211" s="8">
        <v>29260</v>
      </c>
      <c r="AJ211" s="5">
        <v>0.23</v>
      </c>
      <c r="AK211" s="5">
        <v>0.61</v>
      </c>
      <c r="AL211" s="5">
        <v>0.63</v>
      </c>
      <c r="AM211" s="5">
        <v>0.69</v>
      </c>
      <c r="AN211" s="5">
        <v>0.69</v>
      </c>
      <c r="AO211" s="5">
        <v>0.61</v>
      </c>
      <c r="AP211" s="5">
        <v>21.29</v>
      </c>
      <c r="AQ211" s="5">
        <v>3.68</v>
      </c>
      <c r="AR211" s="5">
        <v>4.3099999999999996</v>
      </c>
      <c r="AS211" s="5">
        <v>4.4400000000000004</v>
      </c>
      <c r="AU211" s="5">
        <v>4.57</v>
      </c>
      <c r="AV211" s="5">
        <v>14.63</v>
      </c>
      <c r="AW211" s="5">
        <v>5.0199999999999996</v>
      </c>
      <c r="AX211" s="5">
        <v>0.82</v>
      </c>
      <c r="AY211" s="5"/>
      <c r="AZ211" s="5"/>
      <c r="BA211" s="5"/>
      <c r="BB211" s="5">
        <v>0.24</v>
      </c>
      <c r="BC211" s="5">
        <v>0.22</v>
      </c>
      <c r="BD211" s="5">
        <v>0.38</v>
      </c>
      <c r="BE211" s="5">
        <v>0.71</v>
      </c>
      <c r="BF211" s="5"/>
      <c r="BG211" s="5"/>
      <c r="BH211" s="5"/>
      <c r="BJ211" s="17">
        <f t="shared" si="89"/>
        <v>0</v>
      </c>
      <c r="BK211" s="17">
        <f t="shared" si="90"/>
        <v>0</v>
      </c>
      <c r="BL211" s="17">
        <f t="shared" si="91"/>
        <v>-4.3478260869565251E-2</v>
      </c>
      <c r="BM211" s="17">
        <f t="shared" si="92"/>
        <v>3.2786885245901669E-2</v>
      </c>
      <c r="BN211" s="17">
        <f t="shared" si="93"/>
        <v>0</v>
      </c>
      <c r="BO211" s="17">
        <f t="shared" si="94"/>
        <v>0</v>
      </c>
      <c r="BP211" s="17">
        <f t="shared" si="95"/>
        <v>0</v>
      </c>
      <c r="BQ211" s="17">
        <f t="shared" si="96"/>
        <v>3.2786885245901669E-2</v>
      </c>
      <c r="BR211" s="17">
        <f t="shared" si="97"/>
        <v>1.5453264443400658</v>
      </c>
      <c r="BS211" s="17">
        <f t="shared" si="98"/>
        <v>-1.630434782608697E-2</v>
      </c>
      <c r="BT211" s="17">
        <f t="shared" si="99"/>
        <v>-0.56612529002320178</v>
      </c>
      <c r="BU211" s="17">
        <f t="shared" si="100"/>
        <v>2.7027027027026848E-2</v>
      </c>
      <c r="BV211" s="17"/>
      <c r="BW211" s="17">
        <f t="shared" si="101"/>
        <v>-2.1881838074399723E-3</v>
      </c>
      <c r="BX211" s="17">
        <f t="shared" si="102"/>
        <v>0</v>
      </c>
      <c r="BY211" s="17">
        <f t="shared" si="103"/>
        <v>0</v>
      </c>
      <c r="BZ211" s="17">
        <f t="shared" si="104"/>
        <v>0</v>
      </c>
      <c r="CA211" s="17" t="str">
        <f t="shared" si="105"/>
        <v/>
      </c>
      <c r="CB211" s="17" t="str">
        <f t="shared" si="106"/>
        <v/>
      </c>
      <c r="CC211" s="17" t="str">
        <f t="shared" si="107"/>
        <v/>
      </c>
      <c r="CD211" s="17">
        <f t="shared" si="108"/>
        <v>0</v>
      </c>
      <c r="CE211" s="17">
        <f t="shared" si="109"/>
        <v>0</v>
      </c>
      <c r="CF211" s="17">
        <f t="shared" si="110"/>
        <v>0</v>
      </c>
      <c r="CG211" s="17">
        <f t="shared" si="111"/>
        <v>0</v>
      </c>
      <c r="CH211" s="17" t="str">
        <f t="shared" si="112"/>
        <v/>
      </c>
      <c r="CI211" s="17" t="str">
        <f t="shared" si="113"/>
        <v/>
      </c>
      <c r="CJ211" s="17" t="str">
        <f t="shared" si="114"/>
        <v/>
      </c>
    </row>
    <row r="212" spans="2:88" ht="15.75" hidden="1" thickBot="1" x14ac:dyDescent="0.3">
      <c r="B212" s="2" t="s">
        <v>429</v>
      </c>
      <c r="C212" s="1" t="s">
        <v>430</v>
      </c>
      <c r="D212" s="4">
        <v>1317.32</v>
      </c>
      <c r="E212" s="4">
        <v>901009.94</v>
      </c>
      <c r="F212" s="1">
        <v>0.04</v>
      </c>
      <c r="G212" s="1">
        <v>2.66</v>
      </c>
      <c r="H212" s="1">
        <v>2.66</v>
      </c>
      <c r="I212" s="1">
        <v>1.76</v>
      </c>
      <c r="J212" s="1">
        <v>1.76</v>
      </c>
      <c r="K212" s="1">
        <v>2.66</v>
      </c>
      <c r="L212" s="1">
        <v>61.47</v>
      </c>
      <c r="M212" s="1">
        <v>23.63</v>
      </c>
      <c r="N212" s="1">
        <v>7.82</v>
      </c>
      <c r="O212" s="1">
        <v>26.59</v>
      </c>
      <c r="P212" s="1">
        <v>29.84</v>
      </c>
      <c r="Q212" s="1">
        <v>26.59</v>
      </c>
      <c r="R212" s="1">
        <v>29.36</v>
      </c>
      <c r="S212" s="1">
        <v>22.78</v>
      </c>
      <c r="T212" s="1">
        <v>5.04</v>
      </c>
      <c r="U212" s="1">
        <v>41.72</v>
      </c>
      <c r="V212" s="1">
        <v>31.39</v>
      </c>
      <c r="W212" s="1">
        <v>36.520000000000003</v>
      </c>
      <c r="X212" s="1">
        <v>5.52</v>
      </c>
      <c r="Y212" s="1">
        <v>5.47</v>
      </c>
      <c r="Z212" s="1">
        <v>5.87</v>
      </c>
      <c r="AA212" s="1">
        <v>5.56</v>
      </c>
      <c r="AB212" s="1">
        <v>33.24</v>
      </c>
      <c r="AC212" s="1">
        <v>26.42</v>
      </c>
      <c r="AD212" s="1">
        <v>27.13</v>
      </c>
      <c r="AF212" s="2" t="s">
        <v>429</v>
      </c>
      <c r="AG212" s="1" t="s">
        <v>430</v>
      </c>
      <c r="AH212" s="4">
        <v>1317.32</v>
      </c>
      <c r="AI212" s="4">
        <v>901009.94</v>
      </c>
      <c r="AJ212" s="1">
        <v>0.04</v>
      </c>
      <c r="AK212" s="1">
        <v>2.23</v>
      </c>
      <c r="AL212" s="1">
        <v>2.66</v>
      </c>
      <c r="AM212" s="1">
        <v>1.76</v>
      </c>
      <c r="AN212" s="1">
        <v>1.76</v>
      </c>
      <c r="AO212" s="1">
        <v>2.23</v>
      </c>
      <c r="AP212" s="1">
        <v>53.07</v>
      </c>
      <c r="AQ212" s="1">
        <v>24.38</v>
      </c>
      <c r="AR212" s="1">
        <v>10.89</v>
      </c>
      <c r="AS212" s="1">
        <v>27.5</v>
      </c>
      <c r="AU212" s="1">
        <v>26.58</v>
      </c>
      <c r="AV212" s="1">
        <v>29.36</v>
      </c>
      <c r="AW212" s="1">
        <v>22.78</v>
      </c>
      <c r="AX212" s="1">
        <v>5.04</v>
      </c>
      <c r="AY212" s="1">
        <v>41.72</v>
      </c>
      <c r="AZ212" s="1">
        <v>31.39</v>
      </c>
      <c r="BA212" s="1">
        <v>32.25</v>
      </c>
      <c r="BB212" s="1">
        <v>5.53</v>
      </c>
      <c r="BC212" s="1">
        <v>5.48</v>
      </c>
      <c r="BD212" s="1">
        <v>5.88</v>
      </c>
      <c r="BE212" s="1">
        <v>5.58</v>
      </c>
      <c r="BF212" s="1"/>
      <c r="BG212" s="1"/>
      <c r="BH212" s="1"/>
      <c r="BJ212" s="17">
        <f t="shared" si="89"/>
        <v>0</v>
      </c>
      <c r="BK212" s="17">
        <f t="shared" si="90"/>
        <v>0</v>
      </c>
      <c r="BL212" s="17">
        <f t="shared" si="91"/>
        <v>0</v>
      </c>
      <c r="BM212" s="17">
        <f t="shared" si="92"/>
        <v>0.1928251121076234</v>
      </c>
      <c r="BN212" s="17">
        <f t="shared" si="93"/>
        <v>0</v>
      </c>
      <c r="BO212" s="17">
        <f t="shared" si="94"/>
        <v>0</v>
      </c>
      <c r="BP212" s="17">
        <f t="shared" si="95"/>
        <v>0</v>
      </c>
      <c r="BQ212" s="17">
        <f t="shared" si="96"/>
        <v>0.1928251121076234</v>
      </c>
      <c r="BR212" s="17">
        <f t="shared" si="97"/>
        <v>0.15828151498021478</v>
      </c>
      <c r="BS212" s="17">
        <f t="shared" si="98"/>
        <v>-3.0762920426579164E-2</v>
      </c>
      <c r="BT212" s="17">
        <f t="shared" si="99"/>
        <v>-0.28191000918273645</v>
      </c>
      <c r="BU212" s="17">
        <f t="shared" si="100"/>
        <v>-3.3090909090909094E-2</v>
      </c>
      <c r="BV212" s="17"/>
      <c r="BW212" s="17">
        <f t="shared" si="101"/>
        <v>3.7622272385257955E-4</v>
      </c>
      <c r="BX212" s="17">
        <f t="shared" si="102"/>
        <v>0</v>
      </c>
      <c r="BY212" s="17">
        <f t="shared" si="103"/>
        <v>0</v>
      </c>
      <c r="BZ212" s="17">
        <f t="shared" si="104"/>
        <v>0</v>
      </c>
      <c r="CA212" s="17">
        <f t="shared" si="105"/>
        <v>0</v>
      </c>
      <c r="CB212" s="17">
        <f t="shared" si="106"/>
        <v>0</v>
      </c>
      <c r="CC212" s="17">
        <f t="shared" si="107"/>
        <v>0.1324031007751939</v>
      </c>
      <c r="CD212" s="17">
        <f t="shared" si="108"/>
        <v>-1.8083182640145886E-3</v>
      </c>
      <c r="CE212" s="17">
        <f t="shared" si="109"/>
        <v>-1.8248175182482983E-3</v>
      </c>
      <c r="CF212" s="17">
        <f t="shared" si="110"/>
        <v>-1.7006802721088073E-3</v>
      </c>
      <c r="CG212" s="17">
        <f t="shared" si="111"/>
        <v>-3.5842293906810864E-3</v>
      </c>
      <c r="CH212" s="17" t="str">
        <f t="shared" si="112"/>
        <v/>
      </c>
      <c r="CI212" s="17" t="str">
        <f t="shared" si="113"/>
        <v/>
      </c>
      <c r="CJ212" s="17" t="str">
        <f t="shared" si="114"/>
        <v/>
      </c>
    </row>
    <row r="213" spans="2:88" ht="15.75" hidden="1" thickBot="1" x14ac:dyDescent="0.3">
      <c r="B213" s="6" t="s">
        <v>431</v>
      </c>
      <c r="C213" s="5" t="s">
        <v>432</v>
      </c>
      <c r="D213" s="7">
        <v>75.19</v>
      </c>
      <c r="E213" s="8">
        <v>10930.97</v>
      </c>
      <c r="F213" s="5">
        <v>0.06</v>
      </c>
      <c r="G213" s="5">
        <v>1.1000000000000001</v>
      </c>
      <c r="H213" s="5">
        <v>1.1000000000000001</v>
      </c>
      <c r="I213" s="5">
        <v>5.33</v>
      </c>
      <c r="J213" s="5">
        <v>2</v>
      </c>
      <c r="K213" s="5">
        <v>0.87</v>
      </c>
      <c r="L213" s="5">
        <v>23.28</v>
      </c>
      <c r="M213" s="5">
        <v>15.88</v>
      </c>
      <c r="N213" s="5">
        <v>25.04</v>
      </c>
      <c r="O213" s="5">
        <v>17.73</v>
      </c>
      <c r="P213" s="5">
        <v>18.95</v>
      </c>
      <c r="Q213" s="5">
        <v>17.73</v>
      </c>
      <c r="R213" s="5">
        <v>16.98</v>
      </c>
      <c r="S213" s="5">
        <v>13.41</v>
      </c>
      <c r="T213" s="5"/>
      <c r="U213" s="5"/>
      <c r="V213" s="5">
        <v>70.760000000000005</v>
      </c>
      <c r="W213" s="5">
        <v>37.47</v>
      </c>
      <c r="X213" s="5">
        <v>0.59</v>
      </c>
      <c r="Y213" s="5">
        <v>0.56999999999999995</v>
      </c>
      <c r="Z213" s="5">
        <v>0.79</v>
      </c>
      <c r="AA213" s="5">
        <v>0.75</v>
      </c>
      <c r="AB213" s="5">
        <v>33.68</v>
      </c>
      <c r="AC213" s="5">
        <v>12.32</v>
      </c>
      <c r="AD213" s="5">
        <v>14.41</v>
      </c>
      <c r="AF213" s="6" t="s">
        <v>431</v>
      </c>
      <c r="AG213" s="5" t="s">
        <v>432</v>
      </c>
      <c r="AH213" s="7">
        <v>75.19</v>
      </c>
      <c r="AI213" s="8">
        <v>10930.98</v>
      </c>
      <c r="AJ213" s="5">
        <v>7.0000000000000007E-2</v>
      </c>
      <c r="AK213" s="5">
        <v>19.16</v>
      </c>
      <c r="AL213" s="5">
        <v>1.1000000000000001</v>
      </c>
      <c r="AM213" s="5">
        <v>5.33</v>
      </c>
      <c r="AN213" s="5">
        <v>2</v>
      </c>
      <c r="AO213" s="5">
        <v>2.77</v>
      </c>
      <c r="AP213" s="5">
        <v>23.33</v>
      </c>
      <c r="AQ213" s="5">
        <v>12.17</v>
      </c>
      <c r="AR213" s="5">
        <v>12.73</v>
      </c>
      <c r="AS213" s="5">
        <v>13.59</v>
      </c>
      <c r="AU213" s="5">
        <v>17.739999999999998</v>
      </c>
      <c r="AV213" s="5">
        <v>16.98</v>
      </c>
      <c r="AW213" s="5">
        <v>13.41</v>
      </c>
      <c r="AX213" s="5"/>
      <c r="AY213" s="5"/>
      <c r="AZ213" s="5">
        <v>70.760000000000005</v>
      </c>
      <c r="BA213" s="5">
        <v>37.47</v>
      </c>
      <c r="BB213" s="5">
        <v>0.59</v>
      </c>
      <c r="BC213" s="5">
        <v>0.56999999999999995</v>
      </c>
      <c r="BD213" s="5">
        <v>0.79</v>
      </c>
      <c r="BE213" s="5">
        <v>0.75</v>
      </c>
      <c r="BF213" s="5"/>
      <c r="BG213" s="5"/>
      <c r="BH213" s="5"/>
      <c r="BJ213" s="17">
        <f t="shared" si="89"/>
        <v>0</v>
      </c>
      <c r="BK213" s="17">
        <f t="shared" si="90"/>
        <v>-9.1483105816846058E-7</v>
      </c>
      <c r="BL213" s="17">
        <f t="shared" si="91"/>
        <v>-0.14285714285714296</v>
      </c>
      <c r="BM213" s="17">
        <f t="shared" si="92"/>
        <v>-0.94258872651356984</v>
      </c>
      <c r="BN213" s="17">
        <f t="shared" si="93"/>
        <v>0</v>
      </c>
      <c r="BO213" s="17">
        <f t="shared" si="94"/>
        <v>0</v>
      </c>
      <c r="BP213" s="17">
        <f t="shared" si="95"/>
        <v>0</v>
      </c>
      <c r="BQ213" s="17">
        <f t="shared" si="96"/>
        <v>-0.6859205776173285</v>
      </c>
      <c r="BR213" s="17">
        <f t="shared" si="97"/>
        <v>-2.1431633090440274E-3</v>
      </c>
      <c r="BS213" s="17">
        <f t="shared" si="98"/>
        <v>0.30484798685291709</v>
      </c>
      <c r="BT213" s="17">
        <f t="shared" si="99"/>
        <v>0.96700706991358987</v>
      </c>
      <c r="BU213" s="17">
        <f t="shared" si="100"/>
        <v>0.30463576158940403</v>
      </c>
      <c r="BV213" s="17"/>
      <c r="BW213" s="17">
        <f t="shared" si="101"/>
        <v>-5.6369785794802767E-4</v>
      </c>
      <c r="BX213" s="17">
        <f t="shared" si="102"/>
        <v>0</v>
      </c>
      <c r="BY213" s="17">
        <f t="shared" si="103"/>
        <v>0</v>
      </c>
      <c r="BZ213" s="17" t="str">
        <f t="shared" si="104"/>
        <v/>
      </c>
      <c r="CA213" s="17" t="str">
        <f t="shared" si="105"/>
        <v/>
      </c>
      <c r="CB213" s="17">
        <f t="shared" si="106"/>
        <v>0</v>
      </c>
      <c r="CC213" s="17">
        <f t="shared" si="107"/>
        <v>0</v>
      </c>
      <c r="CD213" s="17">
        <f t="shared" si="108"/>
        <v>0</v>
      </c>
      <c r="CE213" s="17">
        <f t="shared" si="109"/>
        <v>0</v>
      </c>
      <c r="CF213" s="17">
        <f t="shared" si="110"/>
        <v>0</v>
      </c>
      <c r="CG213" s="17">
        <f t="shared" si="111"/>
        <v>0</v>
      </c>
      <c r="CH213" s="17" t="str">
        <f t="shared" si="112"/>
        <v/>
      </c>
      <c r="CI213" s="17" t="str">
        <f t="shared" si="113"/>
        <v/>
      </c>
      <c r="CJ213" s="17" t="str">
        <f t="shared" si="114"/>
        <v/>
      </c>
    </row>
    <row r="214" spans="2:88" ht="15.75" hidden="1" thickBot="1" x14ac:dyDescent="0.3">
      <c r="B214" s="2" t="s">
        <v>433</v>
      </c>
      <c r="C214" s="1" t="s">
        <v>434</v>
      </c>
      <c r="D214" s="3">
        <v>161.63999999999999</v>
      </c>
      <c r="E214" s="4">
        <v>48528.53</v>
      </c>
      <c r="F214" s="1">
        <v>0.01</v>
      </c>
      <c r="G214" s="1">
        <v>0.77</v>
      </c>
      <c r="H214" s="1">
        <v>0.77</v>
      </c>
      <c r="I214" s="1">
        <v>1.25</v>
      </c>
      <c r="J214" s="1">
        <v>1.22</v>
      </c>
      <c r="K214" s="1">
        <v>0.77</v>
      </c>
      <c r="L214" s="1">
        <v>78.489999999999995</v>
      </c>
      <c r="M214" s="1">
        <v>26.55</v>
      </c>
      <c r="N214" s="1">
        <v>80.739999999999995</v>
      </c>
      <c r="O214" s="1">
        <v>68.489999999999995</v>
      </c>
      <c r="P214" s="1">
        <v>49.12</v>
      </c>
      <c r="Q214" s="1">
        <v>68.489999999999995</v>
      </c>
      <c r="R214" s="1">
        <v>26.44</v>
      </c>
      <c r="S214" s="1">
        <v>20.8</v>
      </c>
      <c r="T214" s="1"/>
      <c r="U214" s="1"/>
      <c r="V214" s="1">
        <v>47.92</v>
      </c>
      <c r="W214" s="1">
        <v>28.1</v>
      </c>
      <c r="X214" s="1">
        <v>6.19</v>
      </c>
      <c r="Y214" s="1">
        <v>9.9499999999999993</v>
      </c>
      <c r="Z214" s="1">
        <v>6.67</v>
      </c>
      <c r="AA214" s="1">
        <v>11.88</v>
      </c>
      <c r="AB214" s="1">
        <v>23.08</v>
      </c>
      <c r="AC214" s="1">
        <v>34.57</v>
      </c>
      <c r="AD214" s="1">
        <v>20.71</v>
      </c>
      <c r="AF214" s="2" t="s">
        <v>433</v>
      </c>
      <c r="AG214" s="1" t="s">
        <v>434</v>
      </c>
      <c r="AH214" s="3">
        <v>161.63999999999999</v>
      </c>
      <c r="AI214" s="4">
        <v>48528.46</v>
      </c>
      <c r="AJ214" s="1">
        <v>0.02</v>
      </c>
      <c r="AK214" s="1">
        <v>0.84</v>
      </c>
      <c r="AL214" s="1">
        <v>0.77</v>
      </c>
      <c r="AM214" s="1">
        <v>1.25</v>
      </c>
      <c r="AN214" s="1">
        <v>1.22</v>
      </c>
      <c r="AO214" s="1">
        <v>0.83</v>
      </c>
      <c r="AP214" s="1">
        <v>60.18</v>
      </c>
      <c r="AQ214" s="1">
        <v>20.07</v>
      </c>
      <c r="AR214" s="1">
        <v>74.790000000000006</v>
      </c>
      <c r="AS214" s="1">
        <v>50.07</v>
      </c>
      <c r="AU214" s="1">
        <v>68.63</v>
      </c>
      <c r="AV214" s="1">
        <v>26.44</v>
      </c>
      <c r="AW214" s="1">
        <v>20.8</v>
      </c>
      <c r="AX214" s="1"/>
      <c r="AY214" s="1"/>
      <c r="AZ214" s="1">
        <v>47.92</v>
      </c>
      <c r="BA214" s="1">
        <v>28.1</v>
      </c>
      <c r="BB214" s="1">
        <v>6.19</v>
      </c>
      <c r="BC214" s="1">
        <v>9.9499999999999993</v>
      </c>
      <c r="BD214" s="1">
        <v>6.67</v>
      </c>
      <c r="BE214" s="1">
        <v>11.88</v>
      </c>
      <c r="BF214" s="1"/>
      <c r="BG214" s="1"/>
      <c r="BH214" s="1"/>
      <c r="BJ214" s="17">
        <f t="shared" si="89"/>
        <v>0</v>
      </c>
      <c r="BK214" s="17">
        <f t="shared" si="90"/>
        <v>1.442452531972145E-6</v>
      </c>
      <c r="BL214" s="17">
        <f t="shared" si="91"/>
        <v>-0.5</v>
      </c>
      <c r="BM214" s="17">
        <f t="shared" si="92"/>
        <v>-8.3333333333333273E-2</v>
      </c>
      <c r="BN214" s="17">
        <f t="shared" si="93"/>
        <v>0</v>
      </c>
      <c r="BO214" s="17">
        <f t="shared" si="94"/>
        <v>0</v>
      </c>
      <c r="BP214" s="17">
        <f t="shared" si="95"/>
        <v>0</v>
      </c>
      <c r="BQ214" s="17">
        <f t="shared" si="96"/>
        <v>-7.2289156626505952E-2</v>
      </c>
      <c r="BR214" s="17">
        <f t="shared" si="97"/>
        <v>0.30425390495181115</v>
      </c>
      <c r="BS214" s="17">
        <f t="shared" si="98"/>
        <v>0.32286995515695072</v>
      </c>
      <c r="BT214" s="17">
        <f t="shared" si="99"/>
        <v>7.9556090386415132E-2</v>
      </c>
      <c r="BU214" s="17">
        <f t="shared" si="100"/>
        <v>0.36788496105452356</v>
      </c>
      <c r="BV214" s="17"/>
      <c r="BW214" s="17">
        <f t="shared" si="101"/>
        <v>-2.0399242313856999E-3</v>
      </c>
      <c r="BX214" s="17">
        <f t="shared" si="102"/>
        <v>0</v>
      </c>
      <c r="BY214" s="17">
        <f t="shared" si="103"/>
        <v>0</v>
      </c>
      <c r="BZ214" s="17" t="str">
        <f t="shared" si="104"/>
        <v/>
      </c>
      <c r="CA214" s="17" t="str">
        <f t="shared" si="105"/>
        <v/>
      </c>
      <c r="CB214" s="17">
        <f t="shared" si="106"/>
        <v>0</v>
      </c>
      <c r="CC214" s="17">
        <f t="shared" si="107"/>
        <v>0</v>
      </c>
      <c r="CD214" s="17">
        <f t="shared" si="108"/>
        <v>0</v>
      </c>
      <c r="CE214" s="17">
        <f t="shared" si="109"/>
        <v>0</v>
      </c>
      <c r="CF214" s="17">
        <f t="shared" si="110"/>
        <v>0</v>
      </c>
      <c r="CG214" s="17">
        <f t="shared" si="111"/>
        <v>0</v>
      </c>
      <c r="CH214" s="17" t="str">
        <f t="shared" si="112"/>
        <v/>
      </c>
      <c r="CI214" s="17" t="str">
        <f t="shared" si="113"/>
        <v/>
      </c>
      <c r="CJ214" s="17" t="str">
        <f t="shared" si="114"/>
        <v/>
      </c>
    </row>
    <row r="215" spans="2:88" ht="15.75" hidden="1" thickBot="1" x14ac:dyDescent="0.3">
      <c r="B215" s="6" t="s">
        <v>435</v>
      </c>
      <c r="C215" s="5" t="s">
        <v>436</v>
      </c>
      <c r="D215" s="7">
        <v>7.83</v>
      </c>
      <c r="E215" s="8">
        <v>2904.93</v>
      </c>
      <c r="F215" s="5">
        <v>0.12</v>
      </c>
      <c r="G215" s="5">
        <v>0.34</v>
      </c>
      <c r="H215" s="5">
        <v>0.34</v>
      </c>
      <c r="I215" s="5">
        <v>0.49</v>
      </c>
      <c r="J215" s="5">
        <v>0.49</v>
      </c>
      <c r="K215" s="5">
        <v>0.34</v>
      </c>
      <c r="L215" s="5">
        <v>15.7</v>
      </c>
      <c r="M215" s="5">
        <v>6.44</v>
      </c>
      <c r="N215" s="5">
        <v>22.33</v>
      </c>
      <c r="O215" s="5">
        <v>8.51</v>
      </c>
      <c r="P215" s="5">
        <v>10.029999999999999</v>
      </c>
      <c r="Q215" s="5">
        <v>8.51</v>
      </c>
      <c r="R215" s="5">
        <v>20.73</v>
      </c>
      <c r="S215" s="5">
        <v>5.58</v>
      </c>
      <c r="T215" s="5">
        <v>0.95</v>
      </c>
      <c r="U215" s="5">
        <v>1.2</v>
      </c>
      <c r="V215" s="10">
        <v>1460.29</v>
      </c>
      <c r="W215" s="5">
        <v>32.840000000000003</v>
      </c>
      <c r="X215" s="5">
        <v>0.16</v>
      </c>
      <c r="Y215" s="5">
        <v>0.18</v>
      </c>
      <c r="Z215" s="5">
        <v>0.6</v>
      </c>
      <c r="AA215" s="5">
        <v>0.59</v>
      </c>
      <c r="AB215" s="5"/>
      <c r="AC215" s="5">
        <v>3.22</v>
      </c>
      <c r="AD215" s="5">
        <v>6.29</v>
      </c>
      <c r="AF215" s="6" t="s">
        <v>435</v>
      </c>
      <c r="AG215" s="5" t="s">
        <v>436</v>
      </c>
      <c r="AH215" s="7">
        <v>7.83</v>
      </c>
      <c r="AI215" s="8">
        <v>2904.93</v>
      </c>
      <c r="AJ215" s="5">
        <v>0.27</v>
      </c>
      <c r="AK215" s="5">
        <v>0.32</v>
      </c>
      <c r="AL215" s="5">
        <v>0.34</v>
      </c>
      <c r="AM215" s="5">
        <v>0.49</v>
      </c>
      <c r="AN215" s="5">
        <v>0.49</v>
      </c>
      <c r="AO215" s="5">
        <v>0.32</v>
      </c>
      <c r="AP215" s="5">
        <v>16.52</v>
      </c>
      <c r="AQ215" s="5">
        <v>3.29</v>
      </c>
      <c r="AR215" s="5">
        <v>2.79</v>
      </c>
      <c r="AS215" s="5">
        <v>3.66</v>
      </c>
      <c r="AU215" s="5">
        <v>8.5299999999999994</v>
      </c>
      <c r="AV215" s="5">
        <v>20.73</v>
      </c>
      <c r="AW215" s="5">
        <v>5.58</v>
      </c>
      <c r="AX215" s="5">
        <v>0.95</v>
      </c>
      <c r="AY215" s="5">
        <v>1.2</v>
      </c>
      <c r="AZ215" s="10">
        <v>1460.29</v>
      </c>
      <c r="BA215" s="5">
        <v>32.840000000000003</v>
      </c>
      <c r="BB215" s="5">
        <v>0.16</v>
      </c>
      <c r="BC215" s="5">
        <v>0.18</v>
      </c>
      <c r="BD215" s="5">
        <v>0.6</v>
      </c>
      <c r="BE215" s="5">
        <v>0.59</v>
      </c>
      <c r="BF215" s="5"/>
      <c r="BG215" s="5"/>
      <c r="BH215" s="5"/>
      <c r="BJ215" s="17">
        <f t="shared" si="89"/>
        <v>0</v>
      </c>
      <c r="BK215" s="17">
        <f t="shared" si="90"/>
        <v>0</v>
      </c>
      <c r="BL215" s="17">
        <f t="shared" si="91"/>
        <v>-0.55555555555555558</v>
      </c>
      <c r="BM215" s="17">
        <f t="shared" si="92"/>
        <v>6.2500000000000056E-2</v>
      </c>
      <c r="BN215" s="17">
        <f t="shared" si="93"/>
        <v>0</v>
      </c>
      <c r="BO215" s="17">
        <f t="shared" si="94"/>
        <v>0</v>
      </c>
      <c r="BP215" s="17">
        <f t="shared" si="95"/>
        <v>0</v>
      </c>
      <c r="BQ215" s="17">
        <f t="shared" si="96"/>
        <v>6.2500000000000056E-2</v>
      </c>
      <c r="BR215" s="17">
        <f t="shared" si="97"/>
        <v>-4.9636803874092028E-2</v>
      </c>
      <c r="BS215" s="17">
        <f t="shared" si="98"/>
        <v>0.95744680851063835</v>
      </c>
      <c r="BT215" s="17">
        <f t="shared" si="99"/>
        <v>7.0035842293906807</v>
      </c>
      <c r="BU215" s="17">
        <f t="shared" si="100"/>
        <v>1.3251366120218577</v>
      </c>
      <c r="BV215" s="17"/>
      <c r="BW215" s="17">
        <f t="shared" si="101"/>
        <v>-2.344665885111322E-3</v>
      </c>
      <c r="BX215" s="17">
        <f t="shared" si="102"/>
        <v>0</v>
      </c>
      <c r="BY215" s="17">
        <f t="shared" si="103"/>
        <v>0</v>
      </c>
      <c r="BZ215" s="17">
        <f t="shared" si="104"/>
        <v>0</v>
      </c>
      <c r="CA215" s="17">
        <f t="shared" si="105"/>
        <v>0</v>
      </c>
      <c r="CB215" s="17">
        <f t="shared" si="106"/>
        <v>0</v>
      </c>
      <c r="CC215" s="17">
        <f t="shared" si="107"/>
        <v>0</v>
      </c>
      <c r="CD215" s="17">
        <f t="shared" si="108"/>
        <v>0</v>
      </c>
      <c r="CE215" s="17">
        <f t="shared" si="109"/>
        <v>0</v>
      </c>
      <c r="CF215" s="17">
        <f t="shared" si="110"/>
        <v>0</v>
      </c>
      <c r="CG215" s="17">
        <f t="shared" si="111"/>
        <v>0</v>
      </c>
      <c r="CH215" s="17" t="str">
        <f t="shared" si="112"/>
        <v/>
      </c>
      <c r="CI215" s="17" t="str">
        <f t="shared" si="113"/>
        <v/>
      </c>
      <c r="CJ215" s="17" t="str">
        <f t="shared" si="114"/>
        <v/>
      </c>
    </row>
    <row r="216" spans="2:88" ht="15.75" hidden="1" thickBot="1" x14ac:dyDescent="0.3">
      <c r="B216" s="2" t="s">
        <v>437</v>
      </c>
      <c r="C216" s="1" t="s">
        <v>438</v>
      </c>
      <c r="D216" s="3">
        <v>79.81</v>
      </c>
      <c r="E216" s="4">
        <v>15245.07</v>
      </c>
      <c r="F216" s="1">
        <v>0.06</v>
      </c>
      <c r="G216" s="1">
        <v>2.27</v>
      </c>
      <c r="H216" s="1">
        <v>2.27</v>
      </c>
      <c r="I216" s="1">
        <v>3.34</v>
      </c>
      <c r="J216" s="1">
        <v>2.31</v>
      </c>
      <c r="K216" s="1">
        <v>1.57</v>
      </c>
      <c r="L216" s="1">
        <v>29.94</v>
      </c>
      <c r="M216" s="1">
        <v>12.61</v>
      </c>
      <c r="N216" s="1">
        <v>17.72</v>
      </c>
      <c r="O216" s="1">
        <v>15.68</v>
      </c>
      <c r="P216" s="1">
        <v>21.44</v>
      </c>
      <c r="Q216" s="1">
        <v>15.68</v>
      </c>
      <c r="R216" s="1">
        <v>23.03</v>
      </c>
      <c r="S216" s="1">
        <v>18.489999999999998</v>
      </c>
      <c r="T216" s="1">
        <v>3.58</v>
      </c>
      <c r="U216" s="1">
        <v>50.19</v>
      </c>
      <c r="V216" s="1">
        <v>50.09</v>
      </c>
      <c r="W216" s="1">
        <v>48.96</v>
      </c>
      <c r="X216" s="1">
        <v>4.45</v>
      </c>
      <c r="Y216" s="1">
        <v>3.98</v>
      </c>
      <c r="Z216" s="1">
        <v>4.46</v>
      </c>
      <c r="AA216" s="1">
        <v>3.99</v>
      </c>
      <c r="AB216" s="1">
        <v>20.13</v>
      </c>
      <c r="AC216" s="1">
        <v>14.11</v>
      </c>
      <c r="AD216" s="1">
        <v>18.91</v>
      </c>
      <c r="AF216" s="2" t="s">
        <v>437</v>
      </c>
      <c r="AG216" s="1" t="s">
        <v>438</v>
      </c>
      <c r="AH216" s="3">
        <v>79.81</v>
      </c>
      <c r="AI216" s="4">
        <v>15245.07</v>
      </c>
      <c r="AJ216" s="1">
        <v>0.06</v>
      </c>
      <c r="AK216" s="1">
        <v>2.27</v>
      </c>
      <c r="AL216" s="1">
        <v>2.27</v>
      </c>
      <c r="AM216" s="1">
        <v>3.34</v>
      </c>
      <c r="AN216" s="1">
        <v>2.31</v>
      </c>
      <c r="AO216" s="1">
        <v>1.57</v>
      </c>
      <c r="AP216" s="1">
        <v>30.03</v>
      </c>
      <c r="AQ216" s="1">
        <v>12.63</v>
      </c>
      <c r="AR216" s="1">
        <v>17.440000000000001</v>
      </c>
      <c r="AS216" s="1">
        <v>15.67</v>
      </c>
      <c r="AU216" s="1">
        <v>15.68</v>
      </c>
      <c r="AV216" s="1">
        <v>23.03</v>
      </c>
      <c r="AW216" s="1">
        <v>18.489999999999998</v>
      </c>
      <c r="AX216" s="1">
        <v>3.58</v>
      </c>
      <c r="AY216" s="1">
        <v>50.83</v>
      </c>
      <c r="AZ216" s="1">
        <v>50.58</v>
      </c>
      <c r="BA216" s="1">
        <v>49.5</v>
      </c>
      <c r="BB216" s="1">
        <v>4.45</v>
      </c>
      <c r="BC216" s="1">
        <v>3.98</v>
      </c>
      <c r="BD216" s="1">
        <v>4.46</v>
      </c>
      <c r="BE216" s="1">
        <v>3.99</v>
      </c>
      <c r="BF216" s="1"/>
      <c r="BG216" s="1"/>
      <c r="BH216" s="1"/>
      <c r="BJ216" s="17">
        <f t="shared" si="89"/>
        <v>0</v>
      </c>
      <c r="BK216" s="17">
        <f t="shared" si="90"/>
        <v>0</v>
      </c>
      <c r="BL216" s="17">
        <f t="shared" si="91"/>
        <v>0</v>
      </c>
      <c r="BM216" s="17">
        <f t="shared" si="92"/>
        <v>0</v>
      </c>
      <c r="BN216" s="17">
        <f t="shared" si="93"/>
        <v>0</v>
      </c>
      <c r="BO216" s="17">
        <f t="shared" si="94"/>
        <v>0</v>
      </c>
      <c r="BP216" s="17">
        <f t="shared" si="95"/>
        <v>0</v>
      </c>
      <c r="BQ216" s="17">
        <f t="shared" si="96"/>
        <v>0</v>
      </c>
      <c r="BR216" s="17">
        <f t="shared" si="97"/>
        <v>-2.9970029970029922E-3</v>
      </c>
      <c r="BS216" s="17">
        <f t="shared" si="98"/>
        <v>-1.583531274742783E-3</v>
      </c>
      <c r="BT216" s="17">
        <f t="shared" si="99"/>
        <v>1.6055045871559492E-2</v>
      </c>
      <c r="BU216" s="17">
        <f t="shared" si="100"/>
        <v>6.3816209317165199E-4</v>
      </c>
      <c r="BV216" s="17"/>
      <c r="BW216" s="17">
        <f t="shared" si="101"/>
        <v>0</v>
      </c>
      <c r="BX216" s="17">
        <f t="shared" si="102"/>
        <v>0</v>
      </c>
      <c r="BY216" s="17">
        <f t="shared" si="103"/>
        <v>0</v>
      </c>
      <c r="BZ216" s="17">
        <f t="shared" si="104"/>
        <v>0</v>
      </c>
      <c r="CA216" s="17">
        <f t="shared" si="105"/>
        <v>-1.2590989573086771E-2</v>
      </c>
      <c r="CB216" s="17">
        <f t="shared" si="106"/>
        <v>-9.6876235666270242E-3</v>
      </c>
      <c r="CC216" s="17">
        <f t="shared" si="107"/>
        <v>-1.0909090909090893E-2</v>
      </c>
      <c r="CD216" s="17">
        <f t="shared" si="108"/>
        <v>0</v>
      </c>
      <c r="CE216" s="17">
        <f t="shared" si="109"/>
        <v>0</v>
      </c>
      <c r="CF216" s="17">
        <f t="shared" si="110"/>
        <v>0</v>
      </c>
      <c r="CG216" s="17">
        <f t="shared" si="111"/>
        <v>0</v>
      </c>
      <c r="CH216" s="17" t="str">
        <f t="shared" si="112"/>
        <v/>
      </c>
      <c r="CI216" s="17" t="str">
        <f t="shared" si="113"/>
        <v/>
      </c>
      <c r="CJ216" s="17" t="str">
        <f t="shared" si="114"/>
        <v/>
      </c>
    </row>
    <row r="217" spans="2:88" ht="21.75" hidden="1" thickBot="1" x14ac:dyDescent="0.3">
      <c r="B217" s="6" t="s">
        <v>439</v>
      </c>
      <c r="C217" s="5" t="s">
        <v>440</v>
      </c>
      <c r="D217" s="7">
        <v>177.1</v>
      </c>
      <c r="E217" s="8">
        <v>62994.47</v>
      </c>
      <c r="F217" s="5">
        <v>0.1</v>
      </c>
      <c r="G217" s="5">
        <v>0.88</v>
      </c>
      <c r="H217" s="5">
        <v>0.88</v>
      </c>
      <c r="I217" s="5">
        <v>1.69</v>
      </c>
      <c r="J217" s="5">
        <v>1.24</v>
      </c>
      <c r="K217" s="5">
        <v>0.7</v>
      </c>
      <c r="L217" s="5">
        <v>31.11</v>
      </c>
      <c r="M217" s="5">
        <v>7.36</v>
      </c>
      <c r="N217" s="5">
        <v>9.5299999999999994</v>
      </c>
      <c r="O217" s="5">
        <v>9.6300000000000008</v>
      </c>
      <c r="P217" s="5">
        <v>8.64</v>
      </c>
      <c r="Q217" s="5">
        <v>9.6300000000000008</v>
      </c>
      <c r="R217" s="5">
        <v>13.39</v>
      </c>
      <c r="S217" s="5">
        <v>8.1300000000000008</v>
      </c>
      <c r="T217" s="5">
        <v>0.86</v>
      </c>
      <c r="U217" s="5">
        <v>0.34</v>
      </c>
      <c r="V217" s="5">
        <v>4.88</v>
      </c>
      <c r="W217" s="5">
        <v>7.5</v>
      </c>
      <c r="X217" s="5">
        <v>1.31</v>
      </c>
      <c r="Y217" s="5">
        <v>1.21</v>
      </c>
      <c r="Z217" s="5">
        <v>1.55</v>
      </c>
      <c r="AA217" s="5">
        <v>5.58</v>
      </c>
      <c r="AB217" s="5">
        <v>6.88</v>
      </c>
      <c r="AC217" s="5">
        <v>6.4</v>
      </c>
      <c r="AD217" s="5">
        <v>6.77</v>
      </c>
      <c r="AF217" s="6" t="s">
        <v>439</v>
      </c>
      <c r="AG217" s="5" t="s">
        <v>440</v>
      </c>
      <c r="AH217" s="7">
        <v>177.1</v>
      </c>
      <c r="AI217" s="8">
        <v>62994.47</v>
      </c>
      <c r="AJ217" s="5"/>
      <c r="AK217" s="5">
        <v>5.85</v>
      </c>
      <c r="AL217" s="5">
        <v>0.88</v>
      </c>
      <c r="AM217" s="5">
        <v>1.69</v>
      </c>
      <c r="AN217" s="5">
        <v>1.24</v>
      </c>
      <c r="AO217" s="5">
        <v>1.96</v>
      </c>
      <c r="AP217" s="5">
        <v>30.01</v>
      </c>
      <c r="AQ217" s="5">
        <v>7.15</v>
      </c>
      <c r="AR217" s="5">
        <v>5.13</v>
      </c>
      <c r="AS217" s="5">
        <v>8.32</v>
      </c>
      <c r="AU217" s="5">
        <v>9.6199999999999992</v>
      </c>
      <c r="AV217" s="5">
        <v>13.39</v>
      </c>
      <c r="AW217" s="5">
        <v>8.1300000000000008</v>
      </c>
      <c r="AX217" s="5">
        <v>0.79</v>
      </c>
      <c r="AY217" s="5"/>
      <c r="AZ217" s="5">
        <v>0.78</v>
      </c>
      <c r="BA217" s="5">
        <v>3.46</v>
      </c>
      <c r="BB217" s="5">
        <v>1.23</v>
      </c>
      <c r="BC217" s="5">
        <v>1.19</v>
      </c>
      <c r="BD217" s="5">
        <v>1.58</v>
      </c>
      <c r="BE217" s="5">
        <v>5.38</v>
      </c>
      <c r="BF217" s="5"/>
      <c r="BG217" s="5"/>
      <c r="BH217" s="5"/>
      <c r="BJ217" s="17">
        <f t="shared" si="89"/>
        <v>0</v>
      </c>
      <c r="BK217" s="17">
        <f t="shared" si="90"/>
        <v>0</v>
      </c>
      <c r="BL217" s="17" t="str">
        <f t="shared" si="91"/>
        <v/>
      </c>
      <c r="BM217" s="17">
        <f t="shared" si="92"/>
        <v>-0.84957264957264955</v>
      </c>
      <c r="BN217" s="17">
        <f t="shared" si="93"/>
        <v>0</v>
      </c>
      <c r="BO217" s="17">
        <f t="shared" si="94"/>
        <v>0</v>
      </c>
      <c r="BP217" s="17">
        <f t="shared" si="95"/>
        <v>0</v>
      </c>
      <c r="BQ217" s="17">
        <f t="shared" si="96"/>
        <v>-0.6428571428571429</v>
      </c>
      <c r="BR217" s="17">
        <f t="shared" si="97"/>
        <v>3.6654448517160876E-2</v>
      </c>
      <c r="BS217" s="17">
        <f t="shared" si="98"/>
        <v>2.9370629370629363E-2</v>
      </c>
      <c r="BT217" s="17">
        <f t="shared" si="99"/>
        <v>0.85769980506822607</v>
      </c>
      <c r="BU217" s="17">
        <f t="shared" si="100"/>
        <v>0.15745192307692313</v>
      </c>
      <c r="BV217" s="17"/>
      <c r="BW217" s="17">
        <f t="shared" si="101"/>
        <v>1.039501039501202E-3</v>
      </c>
      <c r="BX217" s="17">
        <f t="shared" si="102"/>
        <v>0</v>
      </c>
      <c r="BY217" s="17">
        <f t="shared" si="103"/>
        <v>0</v>
      </c>
      <c r="BZ217" s="17">
        <f t="shared" si="104"/>
        <v>8.8607594936708792E-2</v>
      </c>
      <c r="CA217" s="17" t="str">
        <f t="shared" si="105"/>
        <v/>
      </c>
      <c r="CB217" s="17">
        <f t="shared" si="106"/>
        <v>5.2564102564102555</v>
      </c>
      <c r="CC217" s="17">
        <f t="shared" si="107"/>
        <v>1.1676300578034682</v>
      </c>
      <c r="CD217" s="17">
        <f t="shared" si="108"/>
        <v>6.5040650406504127E-2</v>
      </c>
      <c r="CE217" s="17">
        <f t="shared" si="109"/>
        <v>1.6806722689075647E-2</v>
      </c>
      <c r="CF217" s="17">
        <f t="shared" si="110"/>
        <v>-1.8987341772151913E-2</v>
      </c>
      <c r="CG217" s="17">
        <f t="shared" si="111"/>
        <v>3.7174721189591114E-2</v>
      </c>
      <c r="CH217" s="17" t="str">
        <f t="shared" si="112"/>
        <v/>
      </c>
      <c r="CI217" s="17" t="str">
        <f t="shared" si="113"/>
        <v/>
      </c>
      <c r="CJ217" s="17" t="str">
        <f t="shared" si="114"/>
        <v/>
      </c>
    </row>
    <row r="218" spans="2:88" ht="15.75" hidden="1" thickBot="1" x14ac:dyDescent="0.3">
      <c r="B218" s="2" t="s">
        <v>441</v>
      </c>
      <c r="C218" s="1" t="s">
        <v>442</v>
      </c>
      <c r="D218" s="3">
        <v>267.66000000000003</v>
      </c>
      <c r="E218" s="4">
        <v>14311.24</v>
      </c>
      <c r="F218" s="1">
        <v>0.05</v>
      </c>
      <c r="G218" s="1">
        <v>1.55</v>
      </c>
      <c r="H218" s="1">
        <v>1.55</v>
      </c>
      <c r="I218" s="1">
        <v>1.79</v>
      </c>
      <c r="J218" s="1">
        <v>1.49</v>
      </c>
      <c r="K218" s="1">
        <v>1.32</v>
      </c>
      <c r="L218" s="1">
        <v>28.17</v>
      </c>
      <c r="M218" s="1">
        <v>16.260000000000002</v>
      </c>
      <c r="N218" s="1">
        <v>24.1</v>
      </c>
      <c r="O218" s="1">
        <v>19.13</v>
      </c>
      <c r="P218" s="1">
        <v>20.05</v>
      </c>
      <c r="Q218" s="1">
        <v>19.13</v>
      </c>
      <c r="R218" s="1">
        <v>19.190000000000001</v>
      </c>
      <c r="S218" s="1">
        <v>15.83</v>
      </c>
      <c r="T218" s="1">
        <v>11.77</v>
      </c>
      <c r="U218" s="1">
        <v>30.93</v>
      </c>
      <c r="V218" s="1">
        <v>23.3</v>
      </c>
      <c r="W218" s="1">
        <v>33.93</v>
      </c>
      <c r="X218" s="1">
        <v>1.2</v>
      </c>
      <c r="Y218" s="1">
        <v>1.23</v>
      </c>
      <c r="Z218" s="1">
        <v>1.41</v>
      </c>
      <c r="AA218" s="1">
        <v>1.51</v>
      </c>
      <c r="AB218" s="1">
        <v>15.6</v>
      </c>
      <c r="AC218" s="1">
        <v>13.91</v>
      </c>
      <c r="AD218" s="1">
        <v>14.5</v>
      </c>
      <c r="AF218" s="2" t="s">
        <v>441</v>
      </c>
      <c r="AG218" s="1" t="s">
        <v>442</v>
      </c>
      <c r="AH218" s="3">
        <v>267.66000000000003</v>
      </c>
      <c r="AI218" s="4">
        <v>14311.23</v>
      </c>
      <c r="AJ218" s="1">
        <v>7.0000000000000007E-2</v>
      </c>
      <c r="AK218" s="1">
        <v>1.38</v>
      </c>
      <c r="AL218" s="1">
        <v>1.59</v>
      </c>
      <c r="AM218" s="1">
        <v>1.79</v>
      </c>
      <c r="AN218" s="1">
        <v>1.49</v>
      </c>
      <c r="AO218" s="1">
        <v>1.1499999999999999</v>
      </c>
      <c r="AP218" s="1">
        <v>25.78</v>
      </c>
      <c r="AQ218" s="1">
        <v>14.64</v>
      </c>
      <c r="AR218" s="1">
        <v>1.4</v>
      </c>
      <c r="AS218" s="1">
        <v>14.79</v>
      </c>
      <c r="AU218" s="1">
        <v>19.010000000000002</v>
      </c>
      <c r="AV218" s="1">
        <v>19.190000000000001</v>
      </c>
      <c r="AW218" s="1">
        <v>15.83</v>
      </c>
      <c r="AX218" s="1">
        <v>11.77</v>
      </c>
      <c r="AY218" s="1">
        <v>30.93</v>
      </c>
      <c r="AZ218" s="1">
        <v>23.3</v>
      </c>
      <c r="BA218" s="1">
        <v>33.93</v>
      </c>
      <c r="BB218" s="1">
        <v>1.2</v>
      </c>
      <c r="BC218" s="1">
        <v>1.23</v>
      </c>
      <c r="BD218" s="1">
        <v>1.41</v>
      </c>
      <c r="BE218" s="1">
        <v>1.51</v>
      </c>
      <c r="BF218" s="1"/>
      <c r="BG218" s="1"/>
      <c r="BH218" s="1"/>
      <c r="BJ218" s="17">
        <f t="shared" si="89"/>
        <v>0</v>
      </c>
      <c r="BK218" s="17">
        <f t="shared" si="90"/>
        <v>6.9875195914105766E-7</v>
      </c>
      <c r="BL218" s="17">
        <f t="shared" si="91"/>
        <v>-0.28571428571428575</v>
      </c>
      <c r="BM218" s="17">
        <f t="shared" si="92"/>
        <v>0.12318840579710157</v>
      </c>
      <c r="BN218" s="17">
        <f t="shared" si="93"/>
        <v>-2.5157232704402538E-2</v>
      </c>
      <c r="BO218" s="17">
        <f t="shared" si="94"/>
        <v>0</v>
      </c>
      <c r="BP218" s="17">
        <f t="shared" si="95"/>
        <v>0</v>
      </c>
      <c r="BQ218" s="17">
        <f t="shared" si="96"/>
        <v>0.14782608695652188</v>
      </c>
      <c r="BR218" s="17">
        <f t="shared" si="97"/>
        <v>9.2707525213343689E-2</v>
      </c>
      <c r="BS218" s="17">
        <f t="shared" si="98"/>
        <v>0.1106557377049181</v>
      </c>
      <c r="BT218" s="17">
        <f t="shared" si="99"/>
        <v>16.214285714285719</v>
      </c>
      <c r="BU218" s="17">
        <f t="shared" si="100"/>
        <v>0.29344151453684925</v>
      </c>
      <c r="BV218" s="17"/>
      <c r="BW218" s="17">
        <f t="shared" si="101"/>
        <v>6.3124671225669345E-3</v>
      </c>
      <c r="BX218" s="17">
        <f t="shared" si="102"/>
        <v>0</v>
      </c>
      <c r="BY218" s="17">
        <f t="shared" si="103"/>
        <v>0</v>
      </c>
      <c r="BZ218" s="17">
        <f t="shared" si="104"/>
        <v>0</v>
      </c>
      <c r="CA218" s="17">
        <f t="shared" si="105"/>
        <v>0</v>
      </c>
      <c r="CB218" s="17">
        <f t="shared" si="106"/>
        <v>0</v>
      </c>
      <c r="CC218" s="17">
        <f t="shared" si="107"/>
        <v>0</v>
      </c>
      <c r="CD218" s="17">
        <f t="shared" si="108"/>
        <v>0</v>
      </c>
      <c r="CE218" s="17">
        <f t="shared" si="109"/>
        <v>0</v>
      </c>
      <c r="CF218" s="17">
        <f t="shared" si="110"/>
        <v>0</v>
      </c>
      <c r="CG218" s="17">
        <f t="shared" si="111"/>
        <v>0</v>
      </c>
      <c r="CH218" s="17" t="str">
        <f t="shared" si="112"/>
        <v/>
      </c>
      <c r="CI218" s="17" t="str">
        <f t="shared" si="113"/>
        <v/>
      </c>
      <c r="CJ218" s="17" t="str">
        <f t="shared" si="114"/>
        <v/>
      </c>
    </row>
    <row r="219" spans="2:88" ht="15.75" hidden="1" thickBot="1" x14ac:dyDescent="0.3">
      <c r="B219" s="6" t="s">
        <v>443</v>
      </c>
      <c r="C219" s="5" t="s">
        <v>444</v>
      </c>
      <c r="D219" s="7">
        <v>9.76</v>
      </c>
      <c r="E219" s="8">
        <v>8530.24</v>
      </c>
      <c r="F219" s="9">
        <v>-0.27</v>
      </c>
      <c r="G219" s="5"/>
      <c r="H219" s="5"/>
      <c r="I219" s="5"/>
      <c r="J219" s="5"/>
      <c r="K219" s="5"/>
      <c r="L219" s="5"/>
      <c r="M219" s="5"/>
      <c r="N219" s="5"/>
      <c r="O219" s="5"/>
      <c r="P219" s="5">
        <v>13.82</v>
      </c>
      <c r="Q219" s="5"/>
      <c r="R219" s="5"/>
      <c r="S219" s="5"/>
      <c r="T219" s="5">
        <v>2.13</v>
      </c>
      <c r="U219" s="5"/>
      <c r="V219" s="5">
        <v>11.03</v>
      </c>
      <c r="W219" s="5"/>
      <c r="X219" s="5">
        <v>0.42</v>
      </c>
      <c r="Y219" s="5">
        <v>0.39</v>
      </c>
      <c r="Z219" s="5">
        <v>1.01</v>
      </c>
      <c r="AA219" s="5">
        <v>0.88</v>
      </c>
      <c r="AB219" s="5"/>
      <c r="AC219" s="5"/>
      <c r="AD219" s="5">
        <v>7.15</v>
      </c>
      <c r="AF219" s="6" t="s">
        <v>443</v>
      </c>
      <c r="AG219" s="5" t="s">
        <v>444</v>
      </c>
      <c r="AH219" s="7">
        <v>9.76</v>
      </c>
      <c r="AI219" s="8">
        <v>8530.24</v>
      </c>
      <c r="AJ219" s="9">
        <v>-0.04</v>
      </c>
      <c r="AK219" s="5"/>
      <c r="AL219" s="5"/>
      <c r="AM219" s="5"/>
      <c r="AN219" s="5"/>
      <c r="AO219" s="5"/>
      <c r="AP219" s="10">
        <v>2855.96</v>
      </c>
      <c r="AQ219" s="5">
        <v>10.130000000000001</v>
      </c>
      <c r="AR219" s="5"/>
      <c r="AS219" s="5"/>
      <c r="AU219" s="5"/>
      <c r="AV219" s="5"/>
      <c r="AW219" s="5"/>
      <c r="AX219" s="5">
        <v>2.13</v>
      </c>
      <c r="AY219" s="5"/>
      <c r="AZ219" s="5">
        <v>11.03</v>
      </c>
      <c r="BA219" s="5"/>
      <c r="BB219" s="5">
        <v>0.42</v>
      </c>
      <c r="BC219" s="5">
        <v>0.39</v>
      </c>
      <c r="BD219" s="5">
        <v>1.01</v>
      </c>
      <c r="BE219" s="5">
        <v>0.88</v>
      </c>
      <c r="BF219" s="5"/>
      <c r="BG219" s="5"/>
      <c r="BH219" s="5"/>
      <c r="BJ219" s="17">
        <f t="shared" si="89"/>
        <v>0</v>
      </c>
      <c r="BK219" s="17">
        <f t="shared" si="90"/>
        <v>0</v>
      </c>
      <c r="BL219" s="17">
        <f t="shared" si="91"/>
        <v>5.75</v>
      </c>
      <c r="BM219" s="17" t="str">
        <f t="shared" si="92"/>
        <v/>
      </c>
      <c r="BN219" s="17" t="str">
        <f t="shared" si="93"/>
        <v/>
      </c>
      <c r="BO219" s="17" t="str">
        <f t="shared" si="94"/>
        <v/>
      </c>
      <c r="BP219" s="17" t="str">
        <f t="shared" si="95"/>
        <v/>
      </c>
      <c r="BQ219" s="17" t="str">
        <f t="shared" si="96"/>
        <v/>
      </c>
      <c r="BR219" s="17" t="str">
        <f t="shared" si="97"/>
        <v/>
      </c>
      <c r="BS219" s="17" t="str">
        <f t="shared" si="98"/>
        <v/>
      </c>
      <c r="BT219" s="17" t="str">
        <f t="shared" si="99"/>
        <v/>
      </c>
      <c r="BU219" s="17" t="str">
        <f t="shared" si="100"/>
        <v/>
      </c>
      <c r="BV219" s="17"/>
      <c r="BW219" s="17" t="str">
        <f t="shared" si="101"/>
        <v/>
      </c>
      <c r="BX219" s="17" t="str">
        <f t="shared" si="102"/>
        <v/>
      </c>
      <c r="BY219" s="17" t="str">
        <f t="shared" si="103"/>
        <v/>
      </c>
      <c r="BZ219" s="17">
        <f t="shared" si="104"/>
        <v>0</v>
      </c>
      <c r="CA219" s="17" t="str">
        <f t="shared" si="105"/>
        <v/>
      </c>
      <c r="CB219" s="17">
        <f t="shared" si="106"/>
        <v>0</v>
      </c>
      <c r="CC219" s="17" t="str">
        <f t="shared" si="107"/>
        <v/>
      </c>
      <c r="CD219" s="17">
        <f t="shared" si="108"/>
        <v>0</v>
      </c>
      <c r="CE219" s="17">
        <f t="shared" si="109"/>
        <v>0</v>
      </c>
      <c r="CF219" s="17">
        <f t="shared" si="110"/>
        <v>0</v>
      </c>
      <c r="CG219" s="17">
        <f t="shared" si="111"/>
        <v>0</v>
      </c>
      <c r="CH219" s="17" t="str">
        <f t="shared" si="112"/>
        <v/>
      </c>
      <c r="CI219" s="17" t="str">
        <f t="shared" si="113"/>
        <v/>
      </c>
      <c r="CJ219" s="17" t="str">
        <f t="shared" si="114"/>
        <v/>
      </c>
    </row>
    <row r="220" spans="2:88" ht="15.75" hidden="1" thickBot="1" x14ac:dyDescent="0.3">
      <c r="B220" s="2" t="s">
        <v>445</v>
      </c>
      <c r="C220" s="1" t="s">
        <v>446</v>
      </c>
      <c r="D220" s="3">
        <v>68.73</v>
      </c>
      <c r="E220" s="4">
        <v>9406.59</v>
      </c>
      <c r="F220" s="1">
        <v>0.05</v>
      </c>
      <c r="G220" s="1">
        <v>0.86</v>
      </c>
      <c r="H220" s="1">
        <v>0.86</v>
      </c>
      <c r="I220" s="1">
        <v>1.83</v>
      </c>
      <c r="J220" s="1">
        <v>1.32</v>
      </c>
      <c r="K220" s="1">
        <v>0.74</v>
      </c>
      <c r="L220" s="1">
        <v>64.489999999999995</v>
      </c>
      <c r="M220" s="1">
        <v>17.89</v>
      </c>
      <c r="N220" s="1">
        <v>6.58</v>
      </c>
      <c r="O220" s="1">
        <v>20.95</v>
      </c>
      <c r="P220" s="1">
        <v>37.15</v>
      </c>
      <c r="Q220" s="1">
        <v>20.95</v>
      </c>
      <c r="R220" s="1">
        <v>18.559999999999999</v>
      </c>
      <c r="S220" s="1">
        <v>14.7</v>
      </c>
      <c r="T220" s="1"/>
      <c r="U220" s="1">
        <v>14.01</v>
      </c>
      <c r="V220" s="1">
        <v>49.5</v>
      </c>
      <c r="W220" s="1">
        <v>67.89</v>
      </c>
      <c r="X220" s="1">
        <v>2.12</v>
      </c>
      <c r="Y220" s="1">
        <v>1.85</v>
      </c>
      <c r="Z220" s="1">
        <v>2.89</v>
      </c>
      <c r="AA220" s="1">
        <v>2.86</v>
      </c>
      <c r="AB220" s="1"/>
      <c r="AC220" s="1">
        <v>11.63</v>
      </c>
      <c r="AD220" s="1">
        <v>30.83</v>
      </c>
      <c r="AF220" s="2" t="s">
        <v>445</v>
      </c>
      <c r="AG220" s="1" t="s">
        <v>446</v>
      </c>
      <c r="AH220" s="3">
        <v>68.73</v>
      </c>
      <c r="AI220" s="4">
        <v>9406.57</v>
      </c>
      <c r="AJ220" s="1">
        <v>0.05</v>
      </c>
      <c r="AK220" s="1">
        <v>1.08</v>
      </c>
      <c r="AL220" s="1">
        <v>0.86</v>
      </c>
      <c r="AM220" s="1">
        <v>1.83</v>
      </c>
      <c r="AN220" s="1">
        <v>1.32</v>
      </c>
      <c r="AO220" s="1">
        <v>0.88</v>
      </c>
      <c r="AP220" s="1">
        <v>60.94</v>
      </c>
      <c r="AQ220" s="1">
        <v>19.059999999999999</v>
      </c>
      <c r="AR220" s="1">
        <v>0.26</v>
      </c>
      <c r="AS220" s="1">
        <v>19.170000000000002</v>
      </c>
      <c r="AU220" s="1">
        <v>20.95</v>
      </c>
      <c r="AV220" s="1">
        <v>18.559999999999999</v>
      </c>
      <c r="AW220" s="1">
        <v>14.7</v>
      </c>
      <c r="AX220" s="1"/>
      <c r="AY220" s="1">
        <v>14.01</v>
      </c>
      <c r="AZ220" s="1">
        <v>49.5</v>
      </c>
      <c r="BA220" s="1">
        <v>96.53</v>
      </c>
      <c r="BB220" s="1">
        <v>2.12</v>
      </c>
      <c r="BC220" s="1">
        <v>1.85</v>
      </c>
      <c r="BD220" s="1">
        <v>2.89</v>
      </c>
      <c r="BE220" s="1">
        <v>2.87</v>
      </c>
      <c r="BF220" s="1"/>
      <c r="BG220" s="1"/>
      <c r="BH220" s="1"/>
      <c r="BJ220" s="17">
        <f t="shared" si="89"/>
        <v>0</v>
      </c>
      <c r="BK220" s="17">
        <f t="shared" si="90"/>
        <v>2.1261735149407871E-6</v>
      </c>
      <c r="BL220" s="17">
        <f t="shared" si="91"/>
        <v>0</v>
      </c>
      <c r="BM220" s="17">
        <f t="shared" si="92"/>
        <v>-0.20370370370370378</v>
      </c>
      <c r="BN220" s="17">
        <f t="shared" si="93"/>
        <v>0</v>
      </c>
      <c r="BO220" s="17">
        <f t="shared" si="94"/>
        <v>0</v>
      </c>
      <c r="BP220" s="17">
        <f t="shared" si="95"/>
        <v>0</v>
      </c>
      <c r="BQ220" s="17">
        <f t="shared" si="96"/>
        <v>-0.15909090909090912</v>
      </c>
      <c r="BR220" s="17">
        <f t="shared" si="97"/>
        <v>5.8254020347883122E-2</v>
      </c>
      <c r="BS220" s="17">
        <f t="shared" si="98"/>
        <v>-6.1385099685204524E-2</v>
      </c>
      <c r="BT220" s="17">
        <f t="shared" si="99"/>
        <v>24.307692307692307</v>
      </c>
      <c r="BU220" s="17">
        <f t="shared" si="100"/>
        <v>9.2853416797078633E-2</v>
      </c>
      <c r="BV220" s="17"/>
      <c r="BW220" s="17">
        <f t="shared" si="101"/>
        <v>0</v>
      </c>
      <c r="BX220" s="17">
        <f t="shared" si="102"/>
        <v>0</v>
      </c>
      <c r="BY220" s="17">
        <f t="shared" si="103"/>
        <v>0</v>
      </c>
      <c r="BZ220" s="17" t="str">
        <f t="shared" si="104"/>
        <v/>
      </c>
      <c r="CA220" s="17">
        <f t="shared" si="105"/>
        <v>0</v>
      </c>
      <c r="CB220" s="17">
        <f t="shared" si="106"/>
        <v>0</v>
      </c>
      <c r="CC220" s="17">
        <f t="shared" si="107"/>
        <v>-0.29669532787734382</v>
      </c>
      <c r="CD220" s="17">
        <f t="shared" si="108"/>
        <v>0</v>
      </c>
      <c r="CE220" s="17">
        <f t="shared" si="109"/>
        <v>0</v>
      </c>
      <c r="CF220" s="17">
        <f t="shared" si="110"/>
        <v>0</v>
      </c>
      <c r="CG220" s="17">
        <f t="shared" si="111"/>
        <v>-3.4843205574913694E-3</v>
      </c>
      <c r="CH220" s="17" t="str">
        <f t="shared" si="112"/>
        <v/>
      </c>
      <c r="CI220" s="17" t="str">
        <f t="shared" si="113"/>
        <v/>
      </c>
      <c r="CJ220" s="17" t="str">
        <f t="shared" si="114"/>
        <v/>
      </c>
    </row>
    <row r="221" spans="2:88" ht="21.75" hidden="1" thickBot="1" x14ac:dyDescent="0.3">
      <c r="B221" s="6" t="s">
        <v>447</v>
      </c>
      <c r="C221" s="5" t="s">
        <v>448</v>
      </c>
      <c r="D221" s="7">
        <v>8.57</v>
      </c>
      <c r="E221" s="8">
        <v>8691.85</v>
      </c>
      <c r="F221" s="5">
        <v>0.11</v>
      </c>
      <c r="G221" s="5"/>
      <c r="H221" s="5"/>
      <c r="I221" s="5"/>
      <c r="J221" s="5"/>
      <c r="K221" s="5"/>
      <c r="L221" s="5">
        <v>20.2</v>
      </c>
      <c r="M221" s="5">
        <v>6.46</v>
      </c>
      <c r="N221" s="5">
        <v>16.600000000000001</v>
      </c>
      <c r="O221" s="5">
        <v>8.74</v>
      </c>
      <c r="P221" s="5">
        <v>11.36</v>
      </c>
      <c r="Q221" s="5">
        <v>8.74</v>
      </c>
      <c r="R221" s="5">
        <v>18.600000000000001</v>
      </c>
      <c r="S221" s="5">
        <v>8.9499999999999993</v>
      </c>
      <c r="T221" s="5">
        <v>1.0900000000000001</v>
      </c>
      <c r="U221" s="5">
        <v>4.74</v>
      </c>
      <c r="V221" s="5">
        <v>11.27</v>
      </c>
      <c r="W221" s="5">
        <v>12.53</v>
      </c>
      <c r="X221" s="5">
        <v>1.65</v>
      </c>
      <c r="Y221" s="5">
        <v>1.59</v>
      </c>
      <c r="Z221" s="5">
        <v>2.76</v>
      </c>
      <c r="AA221" s="5">
        <v>3.34</v>
      </c>
      <c r="AB221" s="5">
        <v>5.72</v>
      </c>
      <c r="AC221" s="5">
        <v>4.99</v>
      </c>
      <c r="AD221" s="5">
        <v>7.72</v>
      </c>
      <c r="AF221" s="6" t="s">
        <v>447</v>
      </c>
      <c r="AG221" s="5" t="s">
        <v>448</v>
      </c>
      <c r="AH221" s="7">
        <v>8.57</v>
      </c>
      <c r="AI221" s="8">
        <v>8691.85</v>
      </c>
      <c r="AJ221" s="5">
        <v>0.11</v>
      </c>
      <c r="AK221" s="5"/>
      <c r="AL221" s="5"/>
      <c r="AM221" s="5"/>
      <c r="AN221" s="5"/>
      <c r="AO221" s="5"/>
      <c r="AP221" s="5">
        <v>16.309999999999999</v>
      </c>
      <c r="AQ221" s="5">
        <v>6.49</v>
      </c>
      <c r="AR221" s="5">
        <v>23.31</v>
      </c>
      <c r="AS221" s="5">
        <v>8.77</v>
      </c>
      <c r="AU221" s="5">
        <v>8.7799999999999994</v>
      </c>
      <c r="AV221" s="5">
        <v>18.600000000000001</v>
      </c>
      <c r="AW221" s="5">
        <v>8.9499999999999993</v>
      </c>
      <c r="AX221" s="5">
        <v>1.0900000000000001</v>
      </c>
      <c r="AY221" s="5"/>
      <c r="AZ221" s="5">
        <v>8.51</v>
      </c>
      <c r="BA221" s="5">
        <v>10.19</v>
      </c>
      <c r="BB221" s="5">
        <v>1.65</v>
      </c>
      <c r="BC221" s="5">
        <v>1.63</v>
      </c>
      <c r="BD221" s="5">
        <v>2.8</v>
      </c>
      <c r="BE221" s="5">
        <v>3.44</v>
      </c>
      <c r="BF221" s="5"/>
      <c r="BG221" s="5"/>
      <c r="BH221" s="5"/>
      <c r="BJ221" s="17">
        <f t="shared" si="89"/>
        <v>0</v>
      </c>
      <c r="BK221" s="17">
        <f t="shared" si="90"/>
        <v>0</v>
      </c>
      <c r="BL221" s="17">
        <f t="shared" si="91"/>
        <v>0</v>
      </c>
      <c r="BM221" s="17" t="str">
        <f t="shared" si="92"/>
        <v/>
      </c>
      <c r="BN221" s="17" t="str">
        <f t="shared" si="93"/>
        <v/>
      </c>
      <c r="BO221" s="17" t="str">
        <f t="shared" si="94"/>
        <v/>
      </c>
      <c r="BP221" s="17" t="str">
        <f t="shared" si="95"/>
        <v/>
      </c>
      <c r="BQ221" s="17" t="str">
        <f t="shared" si="96"/>
        <v/>
      </c>
      <c r="BR221" s="17">
        <f t="shared" si="97"/>
        <v>0.23850398528510122</v>
      </c>
      <c r="BS221" s="17">
        <f t="shared" si="98"/>
        <v>-4.6224961479199153E-3</v>
      </c>
      <c r="BT221" s="17">
        <f t="shared" si="99"/>
        <v>-0.28785928785928777</v>
      </c>
      <c r="BU221" s="17">
        <f t="shared" si="100"/>
        <v>-3.4207525655643514E-3</v>
      </c>
      <c r="BV221" s="17"/>
      <c r="BW221" s="17">
        <f t="shared" si="101"/>
        <v>-4.55580865603635E-3</v>
      </c>
      <c r="BX221" s="17">
        <f t="shared" si="102"/>
        <v>0</v>
      </c>
      <c r="BY221" s="17">
        <f t="shared" si="103"/>
        <v>0</v>
      </c>
      <c r="BZ221" s="17">
        <f t="shared" si="104"/>
        <v>0</v>
      </c>
      <c r="CA221" s="17" t="str">
        <f t="shared" si="105"/>
        <v/>
      </c>
      <c r="CB221" s="17">
        <f t="shared" si="106"/>
        <v>0.32432432432432429</v>
      </c>
      <c r="CC221" s="17">
        <f t="shared" si="107"/>
        <v>0.22963689892051031</v>
      </c>
      <c r="CD221" s="17">
        <f t="shared" si="108"/>
        <v>0</v>
      </c>
      <c r="CE221" s="17">
        <f t="shared" si="109"/>
        <v>-2.4539877300613383E-2</v>
      </c>
      <c r="CF221" s="17">
        <f t="shared" si="110"/>
        <v>-1.4285714285714299E-2</v>
      </c>
      <c r="CG221" s="17">
        <f t="shared" si="111"/>
        <v>-2.9069767441860492E-2</v>
      </c>
      <c r="CH221" s="17" t="str">
        <f t="shared" si="112"/>
        <v/>
      </c>
      <c r="CI221" s="17" t="str">
        <f t="shared" si="113"/>
        <v/>
      </c>
      <c r="CJ221" s="17" t="str">
        <f t="shared" si="114"/>
        <v/>
      </c>
    </row>
    <row r="222" spans="2:88" ht="15.75" hidden="1" thickBot="1" x14ac:dyDescent="0.3">
      <c r="B222" s="2" t="s">
        <v>449</v>
      </c>
      <c r="C222" s="1" t="s">
        <v>450</v>
      </c>
      <c r="D222" s="3">
        <v>9.58</v>
      </c>
      <c r="E222" s="4">
        <v>3334.18</v>
      </c>
      <c r="F222" s="1">
        <v>0.15</v>
      </c>
      <c r="G222" s="1"/>
      <c r="H222" s="1"/>
      <c r="I222" s="1"/>
      <c r="J222" s="1"/>
      <c r="K222" s="1"/>
      <c r="L222" s="1">
        <v>795.5</v>
      </c>
      <c r="M222" s="1">
        <v>4.7699999999999996</v>
      </c>
      <c r="N222" s="1">
        <v>0.26</v>
      </c>
      <c r="O222" s="1">
        <v>6.79</v>
      </c>
      <c r="P222" s="1">
        <v>11.72</v>
      </c>
      <c r="Q222" s="1">
        <v>6.79</v>
      </c>
      <c r="R222" s="1">
        <v>14.08</v>
      </c>
      <c r="S222" s="1">
        <v>7.1</v>
      </c>
      <c r="T222" s="1"/>
      <c r="U222" s="1"/>
      <c r="V222" s="1">
        <v>5.77</v>
      </c>
      <c r="W222" s="1">
        <v>19.07</v>
      </c>
      <c r="X222" s="1">
        <v>0.65</v>
      </c>
      <c r="Y222" s="1">
        <v>0.51</v>
      </c>
      <c r="Z222" s="1">
        <v>0.94</v>
      </c>
      <c r="AA222" s="1">
        <v>1.2</v>
      </c>
      <c r="AB222" s="1">
        <v>33.450000000000003</v>
      </c>
      <c r="AC222" s="1">
        <v>5.26</v>
      </c>
      <c r="AD222" s="1">
        <v>9.36</v>
      </c>
      <c r="AF222" s="2" t="s">
        <v>449</v>
      </c>
      <c r="AG222" s="1" t="s">
        <v>450</v>
      </c>
      <c r="AH222" s="3">
        <v>9.58</v>
      </c>
      <c r="AI222" s="4">
        <v>3334.18</v>
      </c>
      <c r="AJ222" s="1">
        <v>0.16</v>
      </c>
      <c r="AK222" s="1"/>
      <c r="AL222" s="1"/>
      <c r="AM222" s="1"/>
      <c r="AN222" s="1"/>
      <c r="AO222" s="1"/>
      <c r="AP222" s="1">
        <v>49.07</v>
      </c>
      <c r="AQ222" s="1">
        <v>4.3099999999999996</v>
      </c>
      <c r="AR222" s="1">
        <v>4.1399999999999997</v>
      </c>
      <c r="AS222" s="1">
        <v>6.16</v>
      </c>
      <c r="AU222" s="1">
        <v>6.75</v>
      </c>
      <c r="AV222" s="1">
        <v>14.08</v>
      </c>
      <c r="AW222" s="1">
        <v>7.1</v>
      </c>
      <c r="AX222" s="1"/>
      <c r="AY222" s="1"/>
      <c r="AZ222" s="1">
        <v>5.77</v>
      </c>
      <c r="BA222" s="1">
        <v>24.2</v>
      </c>
      <c r="BB222" s="1">
        <v>0.65</v>
      </c>
      <c r="BC222" s="1">
        <v>0.51</v>
      </c>
      <c r="BD222" s="1">
        <v>0.94</v>
      </c>
      <c r="BE222" s="1">
        <v>1.2</v>
      </c>
      <c r="BF222" s="1"/>
      <c r="BG222" s="1"/>
      <c r="BH222" s="1"/>
      <c r="BJ222" s="17">
        <f t="shared" si="89"/>
        <v>0</v>
      </c>
      <c r="BK222" s="17">
        <f t="shared" si="90"/>
        <v>0</v>
      </c>
      <c r="BL222" s="17">
        <f t="shared" si="91"/>
        <v>-6.2500000000000056E-2</v>
      </c>
      <c r="BM222" s="17" t="str">
        <f t="shared" si="92"/>
        <v/>
      </c>
      <c r="BN222" s="17" t="str">
        <f t="shared" si="93"/>
        <v/>
      </c>
      <c r="BO222" s="17" t="str">
        <f t="shared" si="94"/>
        <v/>
      </c>
      <c r="BP222" s="17" t="str">
        <f t="shared" si="95"/>
        <v/>
      </c>
      <c r="BQ222" s="17" t="str">
        <f t="shared" si="96"/>
        <v/>
      </c>
      <c r="BR222" s="17">
        <f t="shared" si="97"/>
        <v>15.21153454249032</v>
      </c>
      <c r="BS222" s="17">
        <f t="shared" si="98"/>
        <v>0.10672853828306264</v>
      </c>
      <c r="BT222" s="17">
        <f t="shared" si="99"/>
        <v>-0.9371980676328503</v>
      </c>
      <c r="BU222" s="17">
        <f t="shared" si="100"/>
        <v>0.10227272727272725</v>
      </c>
      <c r="BV222" s="17"/>
      <c r="BW222" s="17">
        <f t="shared" si="101"/>
        <v>5.9259259259259308E-3</v>
      </c>
      <c r="BX222" s="17">
        <f t="shared" si="102"/>
        <v>0</v>
      </c>
      <c r="BY222" s="17">
        <f t="shared" si="103"/>
        <v>0</v>
      </c>
      <c r="BZ222" s="17" t="str">
        <f t="shared" si="104"/>
        <v/>
      </c>
      <c r="CA222" s="17" t="str">
        <f t="shared" si="105"/>
        <v/>
      </c>
      <c r="CB222" s="17">
        <f t="shared" si="106"/>
        <v>0</v>
      </c>
      <c r="CC222" s="17">
        <f t="shared" si="107"/>
        <v>-0.21198347107438012</v>
      </c>
      <c r="CD222" s="17">
        <f t="shared" si="108"/>
        <v>0</v>
      </c>
      <c r="CE222" s="17">
        <f t="shared" si="109"/>
        <v>0</v>
      </c>
      <c r="CF222" s="17">
        <f t="shared" si="110"/>
        <v>0</v>
      </c>
      <c r="CG222" s="17">
        <f t="shared" si="111"/>
        <v>0</v>
      </c>
      <c r="CH222" s="17" t="str">
        <f t="shared" si="112"/>
        <v/>
      </c>
      <c r="CI222" s="17" t="str">
        <f t="shared" si="113"/>
        <v/>
      </c>
      <c r="CJ222" s="17" t="str">
        <f t="shared" si="114"/>
        <v/>
      </c>
    </row>
    <row r="223" spans="2:88" ht="15.75" hidden="1" thickBot="1" x14ac:dyDescent="0.3">
      <c r="B223" s="6" t="s">
        <v>451</v>
      </c>
      <c r="C223" s="5" t="s">
        <v>452</v>
      </c>
      <c r="D223" s="7">
        <v>104.86</v>
      </c>
      <c r="E223" s="8">
        <v>35489.449999999997</v>
      </c>
      <c r="F223" s="5">
        <v>0.08</v>
      </c>
      <c r="G223" s="5">
        <v>0.71</v>
      </c>
      <c r="H223" s="5">
        <v>0.71</v>
      </c>
      <c r="I223" s="5">
        <v>1.68</v>
      </c>
      <c r="J223" s="5">
        <v>1.68</v>
      </c>
      <c r="K223" s="5">
        <v>0.71</v>
      </c>
      <c r="L223" s="5">
        <v>19.02</v>
      </c>
      <c r="M223" s="5">
        <v>8.92</v>
      </c>
      <c r="N223" s="5">
        <v>29.78</v>
      </c>
      <c r="O223" s="5">
        <v>11.93</v>
      </c>
      <c r="P223" s="5">
        <v>12.03</v>
      </c>
      <c r="Q223" s="5">
        <v>11.93</v>
      </c>
      <c r="R223" s="5">
        <v>15.59</v>
      </c>
      <c r="S223" s="5">
        <v>9.26</v>
      </c>
      <c r="T223" s="5"/>
      <c r="U223" s="5">
        <v>24.3</v>
      </c>
      <c r="V223" s="5">
        <v>11.23</v>
      </c>
      <c r="W223" s="5">
        <v>16.41</v>
      </c>
      <c r="X223" s="5">
        <v>0.7</v>
      </c>
      <c r="Y223" s="5">
        <v>0.7</v>
      </c>
      <c r="Z223" s="5">
        <v>0.92</v>
      </c>
      <c r="AA223" s="5">
        <v>1.4</v>
      </c>
      <c r="AB223" s="5">
        <v>6.52</v>
      </c>
      <c r="AC223" s="5">
        <v>5.69</v>
      </c>
      <c r="AD223" s="5">
        <v>6.62</v>
      </c>
      <c r="AF223" s="6" t="s">
        <v>451</v>
      </c>
      <c r="AG223" s="5" t="s">
        <v>452</v>
      </c>
      <c r="AH223" s="7">
        <v>104.86</v>
      </c>
      <c r="AI223" s="8">
        <v>35489.4</v>
      </c>
      <c r="AJ223" s="5">
        <v>0.09</v>
      </c>
      <c r="AK223" s="5">
        <v>1.1599999999999999</v>
      </c>
      <c r="AL223" s="5">
        <v>0.71</v>
      </c>
      <c r="AM223" s="5">
        <v>1.68</v>
      </c>
      <c r="AN223" s="5">
        <v>1.68</v>
      </c>
      <c r="AO223" s="5">
        <v>1.1599999999999999</v>
      </c>
      <c r="AP223" s="5">
        <v>17.579999999999998</v>
      </c>
      <c r="AQ223" s="5">
        <v>8.57</v>
      </c>
      <c r="AR223" s="5">
        <v>23.53</v>
      </c>
      <c r="AS223" s="5">
        <v>10.69</v>
      </c>
      <c r="AU223" s="5">
        <v>11.94</v>
      </c>
      <c r="AV223" s="5">
        <v>15.59</v>
      </c>
      <c r="AW223" s="5">
        <v>9.26</v>
      </c>
      <c r="AX223" s="5"/>
      <c r="AY223" s="5">
        <v>24.3</v>
      </c>
      <c r="AZ223" s="5">
        <v>11.23</v>
      </c>
      <c r="BA223" s="5">
        <v>19.38</v>
      </c>
      <c r="BB223" s="5">
        <v>0.7</v>
      </c>
      <c r="BC223" s="5">
        <v>0.7</v>
      </c>
      <c r="BD223" s="5">
        <v>0.92</v>
      </c>
      <c r="BE223" s="5">
        <v>1.4</v>
      </c>
      <c r="BF223" s="5"/>
      <c r="BG223" s="5"/>
      <c r="BH223" s="5"/>
      <c r="BJ223" s="17">
        <f t="shared" si="89"/>
        <v>0</v>
      </c>
      <c r="BK223" s="17">
        <f t="shared" si="90"/>
        <v>1.4088713811908463E-6</v>
      </c>
      <c r="BL223" s="17">
        <f t="shared" si="91"/>
        <v>-0.11111111111111106</v>
      </c>
      <c r="BM223" s="17">
        <f t="shared" si="92"/>
        <v>-0.38793103448275862</v>
      </c>
      <c r="BN223" s="17">
        <f t="shared" si="93"/>
        <v>0</v>
      </c>
      <c r="BO223" s="17">
        <f t="shared" si="94"/>
        <v>0</v>
      </c>
      <c r="BP223" s="17">
        <f t="shared" si="95"/>
        <v>0</v>
      </c>
      <c r="BQ223" s="17">
        <f t="shared" si="96"/>
        <v>-0.38793103448275862</v>
      </c>
      <c r="BR223" s="17">
        <f t="shared" si="97"/>
        <v>8.1911262798634893E-2</v>
      </c>
      <c r="BS223" s="17">
        <f t="shared" si="98"/>
        <v>4.0840140023337183E-2</v>
      </c>
      <c r="BT223" s="17">
        <f t="shared" si="99"/>
        <v>0.26561835954101148</v>
      </c>
      <c r="BU223" s="17">
        <f t="shared" si="100"/>
        <v>0.11599625818521986</v>
      </c>
      <c r="BV223" s="17"/>
      <c r="BW223" s="17">
        <f t="shared" si="101"/>
        <v>-8.3752093802343282E-4</v>
      </c>
      <c r="BX223" s="17">
        <f t="shared" si="102"/>
        <v>0</v>
      </c>
      <c r="BY223" s="17">
        <f t="shared" si="103"/>
        <v>0</v>
      </c>
      <c r="BZ223" s="17" t="str">
        <f t="shared" si="104"/>
        <v/>
      </c>
      <c r="CA223" s="17">
        <f t="shared" si="105"/>
        <v>0</v>
      </c>
      <c r="CB223" s="17">
        <f t="shared" si="106"/>
        <v>0</v>
      </c>
      <c r="CC223" s="17">
        <f t="shared" si="107"/>
        <v>-0.15325077399380799</v>
      </c>
      <c r="CD223" s="17">
        <f t="shared" si="108"/>
        <v>0</v>
      </c>
      <c r="CE223" s="17">
        <f t="shared" si="109"/>
        <v>0</v>
      </c>
      <c r="CF223" s="17">
        <f t="shared" si="110"/>
        <v>0</v>
      </c>
      <c r="CG223" s="17">
        <f t="shared" si="111"/>
        <v>0</v>
      </c>
      <c r="CH223" s="17" t="str">
        <f t="shared" si="112"/>
        <v/>
      </c>
      <c r="CI223" s="17" t="str">
        <f t="shared" si="113"/>
        <v/>
      </c>
      <c r="CJ223" s="17" t="str">
        <f t="shared" si="114"/>
        <v/>
      </c>
    </row>
    <row r="224" spans="2:88" ht="15.75" hidden="1" thickBot="1" x14ac:dyDescent="0.3">
      <c r="B224" s="2" t="s">
        <v>453</v>
      </c>
      <c r="C224" s="1" t="s">
        <v>454</v>
      </c>
      <c r="D224" s="3">
        <v>218.57</v>
      </c>
      <c r="E224" s="4">
        <v>235399.9</v>
      </c>
      <c r="F224" s="1">
        <v>0.05</v>
      </c>
      <c r="G224" s="1">
        <v>6.06</v>
      </c>
      <c r="H224" s="1">
        <v>6.06</v>
      </c>
      <c r="I224" s="1">
        <v>2.5299999999999998</v>
      </c>
      <c r="J224" s="1">
        <v>1.88</v>
      </c>
      <c r="K224" s="1">
        <v>3.4</v>
      </c>
      <c r="L224" s="1">
        <v>27.9</v>
      </c>
      <c r="M224" s="1">
        <v>18.22</v>
      </c>
      <c r="N224" s="1">
        <v>32.090000000000003</v>
      </c>
      <c r="O224" s="1">
        <v>21.32</v>
      </c>
      <c r="P224" s="1">
        <v>20.61</v>
      </c>
      <c r="Q224" s="1">
        <v>21.32</v>
      </c>
      <c r="R224" s="1">
        <v>22.92</v>
      </c>
      <c r="S224" s="1">
        <v>19.98</v>
      </c>
      <c r="T224" s="1"/>
      <c r="U224" s="1">
        <v>75.73</v>
      </c>
      <c r="V224" s="1">
        <v>46.75</v>
      </c>
      <c r="W224" s="1">
        <v>38.159999999999997</v>
      </c>
      <c r="X224" s="1">
        <v>2.3199999999999998</v>
      </c>
      <c r="Y224" s="1">
        <v>2.16</v>
      </c>
      <c r="Z224" s="1">
        <v>2.08</v>
      </c>
      <c r="AA224" s="1">
        <v>2.46</v>
      </c>
      <c r="AB224" s="1">
        <v>19.47</v>
      </c>
      <c r="AC224" s="1">
        <v>17.57</v>
      </c>
      <c r="AD224" s="1">
        <v>16.940000000000001</v>
      </c>
      <c r="AF224" s="2" t="s">
        <v>453</v>
      </c>
      <c r="AG224" s="1" t="s">
        <v>454</v>
      </c>
      <c r="AH224" s="3">
        <v>218.57</v>
      </c>
      <c r="AI224" s="4">
        <v>235399.9</v>
      </c>
      <c r="AJ224" s="1">
        <v>0.05</v>
      </c>
      <c r="AK224" s="1">
        <v>6.05</v>
      </c>
      <c r="AL224" s="1">
        <v>6.05</v>
      </c>
      <c r="AM224" s="1">
        <v>2.5299999999999998</v>
      </c>
      <c r="AN224" s="1">
        <v>1.88</v>
      </c>
      <c r="AO224" s="1">
        <v>3.4</v>
      </c>
      <c r="AP224" s="1">
        <v>27.63</v>
      </c>
      <c r="AQ224" s="1">
        <v>18.22</v>
      </c>
      <c r="AR224" s="1">
        <v>33.04</v>
      </c>
      <c r="AS224" s="1">
        <v>21.33</v>
      </c>
      <c r="AU224" s="1">
        <v>21.33</v>
      </c>
      <c r="AV224" s="1">
        <v>22.92</v>
      </c>
      <c r="AW224" s="1">
        <v>19.98</v>
      </c>
      <c r="AX224" s="1"/>
      <c r="AY224" s="1">
        <v>75.73</v>
      </c>
      <c r="AZ224" s="1">
        <v>46.75</v>
      </c>
      <c r="BA224" s="1">
        <v>38.159999999999997</v>
      </c>
      <c r="BB224" s="1">
        <v>2.3199999999999998</v>
      </c>
      <c r="BC224" s="1">
        <v>2.16</v>
      </c>
      <c r="BD224" s="1">
        <v>2.08</v>
      </c>
      <c r="BE224" s="1">
        <v>2.46</v>
      </c>
      <c r="BF224" s="1"/>
      <c r="BG224" s="1"/>
      <c r="BH224" s="1"/>
      <c r="BJ224" s="17">
        <f t="shared" si="89"/>
        <v>0</v>
      </c>
      <c r="BK224" s="17">
        <f t="shared" si="90"/>
        <v>0</v>
      </c>
      <c r="BL224" s="17">
        <f t="shared" si="91"/>
        <v>0</v>
      </c>
      <c r="BM224" s="17">
        <f t="shared" si="92"/>
        <v>1.6528925619834359E-3</v>
      </c>
      <c r="BN224" s="17">
        <f t="shared" si="93"/>
        <v>1.6528925619834359E-3</v>
      </c>
      <c r="BO224" s="17">
        <f t="shared" si="94"/>
        <v>0</v>
      </c>
      <c r="BP224" s="17">
        <f t="shared" si="95"/>
        <v>0</v>
      </c>
      <c r="BQ224" s="17">
        <f t="shared" si="96"/>
        <v>0</v>
      </c>
      <c r="BR224" s="17">
        <f t="shared" si="97"/>
        <v>9.7719869706840243E-3</v>
      </c>
      <c r="BS224" s="17">
        <f t="shared" si="98"/>
        <v>0</v>
      </c>
      <c r="BT224" s="17">
        <f t="shared" si="99"/>
        <v>-2.875302663438244E-2</v>
      </c>
      <c r="BU224" s="17">
        <f t="shared" si="100"/>
        <v>-4.68823253633287E-4</v>
      </c>
      <c r="BV224" s="17"/>
      <c r="BW224" s="17">
        <f t="shared" si="101"/>
        <v>-4.68823253633287E-4</v>
      </c>
      <c r="BX224" s="17">
        <f t="shared" si="102"/>
        <v>0</v>
      </c>
      <c r="BY224" s="17">
        <f t="shared" si="103"/>
        <v>0</v>
      </c>
      <c r="BZ224" s="17" t="str">
        <f t="shared" si="104"/>
        <v/>
      </c>
      <c r="CA224" s="17">
        <f t="shared" si="105"/>
        <v>0</v>
      </c>
      <c r="CB224" s="17">
        <f t="shared" si="106"/>
        <v>0</v>
      </c>
      <c r="CC224" s="17">
        <f t="shared" si="107"/>
        <v>0</v>
      </c>
      <c r="CD224" s="17">
        <f t="shared" si="108"/>
        <v>0</v>
      </c>
      <c r="CE224" s="17">
        <f t="shared" si="109"/>
        <v>0</v>
      </c>
      <c r="CF224" s="17">
        <f t="shared" si="110"/>
        <v>0</v>
      </c>
      <c r="CG224" s="17">
        <f t="shared" si="111"/>
        <v>0</v>
      </c>
      <c r="CH224" s="17" t="str">
        <f t="shared" si="112"/>
        <v/>
      </c>
      <c r="CI224" s="17" t="str">
        <f t="shared" si="113"/>
        <v/>
      </c>
      <c r="CJ224" s="17" t="str">
        <f t="shared" si="114"/>
        <v/>
      </c>
    </row>
    <row r="225" spans="2:88" ht="15.75" hidden="1" thickBot="1" x14ac:dyDescent="0.3">
      <c r="B225" s="6" t="s">
        <v>455</v>
      </c>
      <c r="C225" s="5" t="s">
        <v>456</v>
      </c>
      <c r="D225" s="7">
        <v>44.28</v>
      </c>
      <c r="E225" s="8">
        <v>13503.41</v>
      </c>
      <c r="F225" s="9">
        <v>-0.03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>
        <v>1.6</v>
      </c>
      <c r="U225" s="5"/>
      <c r="V225" s="5"/>
      <c r="W225" s="5"/>
      <c r="X225" s="5">
        <v>2.0099999999999998</v>
      </c>
      <c r="Y225" s="5">
        <v>2.06</v>
      </c>
      <c r="Z225" s="5">
        <v>2.89</v>
      </c>
      <c r="AA225" s="5">
        <v>3.25</v>
      </c>
      <c r="AB225" s="5">
        <v>7.59</v>
      </c>
      <c r="AC225" s="5">
        <v>6.88</v>
      </c>
      <c r="AD225" s="5">
        <v>9.36</v>
      </c>
      <c r="AF225" s="6" t="s">
        <v>455</v>
      </c>
      <c r="AG225" s="5" t="s">
        <v>456</v>
      </c>
      <c r="AH225" s="7">
        <v>44.28</v>
      </c>
      <c r="AI225" s="8">
        <v>13503.43</v>
      </c>
      <c r="AJ225" s="9">
        <v>-0.03</v>
      </c>
      <c r="AK225" s="5"/>
      <c r="AL225" s="5"/>
      <c r="AM225" s="5"/>
      <c r="AN225" s="5"/>
      <c r="AO225" s="5"/>
      <c r="AP225" s="5"/>
      <c r="AQ225" s="5"/>
      <c r="AR225" s="5"/>
      <c r="AS225" s="5"/>
      <c r="AU225" s="5"/>
      <c r="AV225" s="5"/>
      <c r="AW225" s="5"/>
      <c r="AX225" s="5">
        <v>1.6</v>
      </c>
      <c r="AY225" s="5"/>
      <c r="AZ225" s="5"/>
      <c r="BA225" s="5"/>
      <c r="BB225" s="5">
        <v>2</v>
      </c>
      <c r="BC225" s="5">
        <v>2.06</v>
      </c>
      <c r="BD225" s="5">
        <v>2.98</v>
      </c>
      <c r="BE225" s="5">
        <v>3.24</v>
      </c>
      <c r="BF225" s="5"/>
      <c r="BG225" s="5"/>
      <c r="BH225" s="5"/>
      <c r="BJ225" s="17">
        <f t="shared" si="89"/>
        <v>0</v>
      </c>
      <c r="BK225" s="17">
        <f t="shared" si="90"/>
        <v>-1.4811051710888683E-6</v>
      </c>
      <c r="BL225" s="17">
        <f t="shared" si="91"/>
        <v>0</v>
      </c>
      <c r="BM225" s="17" t="str">
        <f t="shared" si="92"/>
        <v/>
      </c>
      <c r="BN225" s="17" t="str">
        <f t="shared" si="93"/>
        <v/>
      </c>
      <c r="BO225" s="17" t="str">
        <f t="shared" si="94"/>
        <v/>
      </c>
      <c r="BP225" s="17" t="str">
        <f t="shared" si="95"/>
        <v/>
      </c>
      <c r="BQ225" s="17" t="str">
        <f t="shared" si="96"/>
        <v/>
      </c>
      <c r="BR225" s="17" t="str">
        <f t="shared" si="97"/>
        <v/>
      </c>
      <c r="BS225" s="17" t="str">
        <f t="shared" si="98"/>
        <v/>
      </c>
      <c r="BT225" s="17" t="str">
        <f t="shared" si="99"/>
        <v/>
      </c>
      <c r="BU225" s="17" t="str">
        <f t="shared" si="100"/>
        <v/>
      </c>
      <c r="BV225" s="17"/>
      <c r="BW225" s="17" t="str">
        <f t="shared" si="101"/>
        <v/>
      </c>
      <c r="BX225" s="17" t="str">
        <f t="shared" si="102"/>
        <v/>
      </c>
      <c r="BY225" s="17" t="str">
        <f t="shared" si="103"/>
        <v/>
      </c>
      <c r="BZ225" s="17">
        <f t="shared" si="104"/>
        <v>0</v>
      </c>
      <c r="CA225" s="17" t="str">
        <f t="shared" si="105"/>
        <v/>
      </c>
      <c r="CB225" s="17" t="str">
        <f t="shared" si="106"/>
        <v/>
      </c>
      <c r="CC225" s="17" t="str">
        <f t="shared" si="107"/>
        <v/>
      </c>
      <c r="CD225" s="17">
        <f t="shared" si="108"/>
        <v>4.9999999999998934E-3</v>
      </c>
      <c r="CE225" s="17">
        <f t="shared" si="109"/>
        <v>0</v>
      </c>
      <c r="CF225" s="17">
        <f t="shared" si="110"/>
        <v>-3.0201342281879148E-2</v>
      </c>
      <c r="CG225" s="17">
        <f t="shared" si="111"/>
        <v>3.0864197530863537E-3</v>
      </c>
      <c r="CH225" s="17" t="str">
        <f t="shared" si="112"/>
        <v/>
      </c>
      <c r="CI225" s="17" t="str">
        <f t="shared" si="113"/>
        <v/>
      </c>
      <c r="CJ225" s="17" t="str">
        <f t="shared" si="114"/>
        <v/>
      </c>
    </row>
    <row r="226" spans="2:88" ht="15.75" hidden="1" thickBot="1" x14ac:dyDescent="0.3">
      <c r="B226" s="2" t="s">
        <v>457</v>
      </c>
      <c r="C226" s="1" t="s">
        <v>458</v>
      </c>
      <c r="D226" s="3">
        <v>30.32</v>
      </c>
      <c r="E226" s="4">
        <v>4907.2</v>
      </c>
      <c r="F226" s="1">
        <v>0.15</v>
      </c>
      <c r="G226" s="1"/>
      <c r="H226" s="1"/>
      <c r="I226" s="1"/>
      <c r="J226" s="1"/>
      <c r="K226" s="1"/>
      <c r="L226" s="1">
        <v>46.77</v>
      </c>
      <c r="M226" s="1">
        <v>5.36</v>
      </c>
      <c r="N226" s="1">
        <v>3.07</v>
      </c>
      <c r="O226" s="1">
        <v>6.63</v>
      </c>
      <c r="P226" s="1">
        <v>7.6</v>
      </c>
      <c r="Q226" s="1">
        <v>6.63</v>
      </c>
      <c r="R226" s="1">
        <v>132.46</v>
      </c>
      <c r="S226" s="1">
        <v>13.44</v>
      </c>
      <c r="T226" s="1">
        <v>1.53</v>
      </c>
      <c r="U226" s="1"/>
      <c r="V226" s="1">
        <v>4.8</v>
      </c>
      <c r="W226" s="1">
        <v>8.07</v>
      </c>
      <c r="X226" s="1">
        <v>0.28000000000000003</v>
      </c>
      <c r="Y226" s="1">
        <v>0.28000000000000003</v>
      </c>
      <c r="Z226" s="1">
        <v>0.46</v>
      </c>
      <c r="AA226" s="1">
        <v>0.44</v>
      </c>
      <c r="AB226" s="1">
        <v>5.77</v>
      </c>
      <c r="AC226" s="1">
        <v>3.57</v>
      </c>
      <c r="AD226" s="1">
        <v>5.04</v>
      </c>
      <c r="AF226" s="2" t="s">
        <v>457</v>
      </c>
      <c r="AG226" s="1" t="s">
        <v>458</v>
      </c>
      <c r="AH226" s="3">
        <v>30.32</v>
      </c>
      <c r="AI226" s="4">
        <v>4907.1899999999996</v>
      </c>
      <c r="AJ226" s="1">
        <v>0.18</v>
      </c>
      <c r="AK226" s="1"/>
      <c r="AL226" s="1"/>
      <c r="AM226" s="1"/>
      <c r="AN226" s="1"/>
      <c r="AO226" s="1"/>
      <c r="AP226" s="1">
        <v>54.97</v>
      </c>
      <c r="AQ226" s="1">
        <v>4.51</v>
      </c>
      <c r="AR226" s="1">
        <v>2.12</v>
      </c>
      <c r="AS226" s="1">
        <v>5.58</v>
      </c>
      <c r="AU226" s="1">
        <v>6.63</v>
      </c>
      <c r="AV226" s="1">
        <v>132.46</v>
      </c>
      <c r="AW226" s="1">
        <v>13.44</v>
      </c>
      <c r="AX226" s="1">
        <v>1.53</v>
      </c>
      <c r="AY226" s="1"/>
      <c r="AZ226" s="1">
        <v>4.8</v>
      </c>
      <c r="BA226" s="1">
        <v>8.94</v>
      </c>
      <c r="BB226" s="1">
        <v>0.28000000000000003</v>
      </c>
      <c r="BC226" s="1">
        <v>0.28000000000000003</v>
      </c>
      <c r="BD226" s="1">
        <v>0.46</v>
      </c>
      <c r="BE226" s="1">
        <v>0.44</v>
      </c>
      <c r="BF226" s="1"/>
      <c r="BG226" s="1"/>
      <c r="BH226" s="1"/>
      <c r="BJ226" s="17">
        <f t="shared" si="89"/>
        <v>0</v>
      </c>
      <c r="BK226" s="17">
        <f t="shared" si="90"/>
        <v>2.0378261286435372E-6</v>
      </c>
      <c r="BL226" s="17">
        <f t="shared" si="91"/>
        <v>-0.16666666666666666</v>
      </c>
      <c r="BM226" s="17" t="str">
        <f t="shared" si="92"/>
        <v/>
      </c>
      <c r="BN226" s="17" t="str">
        <f t="shared" si="93"/>
        <v/>
      </c>
      <c r="BO226" s="17" t="str">
        <f t="shared" si="94"/>
        <v/>
      </c>
      <c r="BP226" s="17" t="str">
        <f t="shared" si="95"/>
        <v/>
      </c>
      <c r="BQ226" s="17" t="str">
        <f t="shared" si="96"/>
        <v/>
      </c>
      <c r="BR226" s="17">
        <f t="shared" si="97"/>
        <v>-0.14917227578679274</v>
      </c>
      <c r="BS226" s="17">
        <f t="shared" si="98"/>
        <v>0.18847006651884712</v>
      </c>
      <c r="BT226" s="17">
        <f t="shared" si="99"/>
        <v>0.44811320754716966</v>
      </c>
      <c r="BU226" s="17">
        <f t="shared" si="100"/>
        <v>0.18817204301075266</v>
      </c>
      <c r="BV226" s="17"/>
      <c r="BW226" s="17">
        <f t="shared" si="101"/>
        <v>0</v>
      </c>
      <c r="BX226" s="17">
        <f t="shared" si="102"/>
        <v>0</v>
      </c>
      <c r="BY226" s="17">
        <f t="shared" si="103"/>
        <v>0</v>
      </c>
      <c r="BZ226" s="17">
        <f t="shared" si="104"/>
        <v>0</v>
      </c>
      <c r="CA226" s="17" t="str">
        <f t="shared" si="105"/>
        <v/>
      </c>
      <c r="CB226" s="17">
        <f t="shared" si="106"/>
        <v>0</v>
      </c>
      <c r="CC226" s="17">
        <f t="shared" si="107"/>
        <v>-9.7315436241610653E-2</v>
      </c>
      <c r="CD226" s="17">
        <f t="shared" si="108"/>
        <v>0</v>
      </c>
      <c r="CE226" s="17">
        <f t="shared" si="109"/>
        <v>0</v>
      </c>
      <c r="CF226" s="17">
        <f t="shared" si="110"/>
        <v>0</v>
      </c>
      <c r="CG226" s="17">
        <f t="shared" si="111"/>
        <v>0</v>
      </c>
      <c r="CH226" s="17" t="str">
        <f t="shared" si="112"/>
        <v/>
      </c>
      <c r="CI226" s="17" t="str">
        <f t="shared" si="113"/>
        <v/>
      </c>
      <c r="CJ226" s="17" t="str">
        <f t="shared" si="114"/>
        <v/>
      </c>
    </row>
    <row r="227" spans="2:88" ht="21.75" hidden="1" thickBot="1" x14ac:dyDescent="0.3">
      <c r="B227" s="6" t="s">
        <v>459</v>
      </c>
      <c r="C227" s="5" t="s">
        <v>460</v>
      </c>
      <c r="D227" s="7">
        <v>35.69</v>
      </c>
      <c r="E227" s="8">
        <v>12752.18</v>
      </c>
      <c r="F227" s="5">
        <v>0.13</v>
      </c>
      <c r="G227" s="5">
        <v>0.82</v>
      </c>
      <c r="H227" s="5">
        <v>0.82</v>
      </c>
      <c r="I227" s="5">
        <v>3.04</v>
      </c>
      <c r="J227" s="5">
        <v>1.21</v>
      </c>
      <c r="K227" s="5">
        <v>0.59</v>
      </c>
      <c r="L227" s="5">
        <v>44.85</v>
      </c>
      <c r="M227" s="5">
        <v>6.24</v>
      </c>
      <c r="N227" s="5">
        <v>3.6</v>
      </c>
      <c r="O227" s="5">
        <v>7.63</v>
      </c>
      <c r="P227" s="5">
        <v>11.49</v>
      </c>
      <c r="Q227" s="5">
        <v>7.63</v>
      </c>
      <c r="R227" s="5">
        <v>7.31</v>
      </c>
      <c r="S227" s="5">
        <v>6.6</v>
      </c>
      <c r="T227" s="5">
        <v>1.07</v>
      </c>
      <c r="U227" s="5">
        <v>19.82</v>
      </c>
      <c r="V227" s="5">
        <v>4.37</v>
      </c>
      <c r="W227" s="5">
        <v>10.1</v>
      </c>
      <c r="X227" s="5">
        <v>0.66</v>
      </c>
      <c r="Y227" s="5">
        <v>0.63</v>
      </c>
      <c r="Z227" s="5">
        <v>1.01</v>
      </c>
      <c r="AA227" s="5">
        <v>0.84</v>
      </c>
      <c r="AB227" s="5">
        <v>3.8</v>
      </c>
      <c r="AC227" s="5">
        <v>3.3</v>
      </c>
      <c r="AD227" s="5">
        <v>5.4</v>
      </c>
      <c r="AF227" s="6" t="s">
        <v>459</v>
      </c>
      <c r="AG227" s="5" t="s">
        <v>460</v>
      </c>
      <c r="AH227" s="7">
        <v>35.69</v>
      </c>
      <c r="AI227" s="8">
        <v>12774.68</v>
      </c>
      <c r="AJ227" s="5">
        <v>0.14000000000000001</v>
      </c>
      <c r="AK227" s="5">
        <v>1.58</v>
      </c>
      <c r="AL227" s="5">
        <v>0.83</v>
      </c>
      <c r="AM227" s="5">
        <v>3.04</v>
      </c>
      <c r="AN227" s="5">
        <v>1.21</v>
      </c>
      <c r="AO227" s="5">
        <v>0.87</v>
      </c>
      <c r="AP227" s="5">
        <v>166.35</v>
      </c>
      <c r="AQ227" s="5">
        <v>5.86</v>
      </c>
      <c r="AR227" s="5">
        <v>0.76</v>
      </c>
      <c r="AS227" s="5">
        <v>7.09</v>
      </c>
      <c r="AU227" s="5">
        <v>7.62</v>
      </c>
      <c r="AV227" s="5">
        <v>7.31</v>
      </c>
      <c r="AW227" s="5">
        <v>6.6</v>
      </c>
      <c r="AX227" s="5">
        <v>1.07</v>
      </c>
      <c r="AY227" s="5">
        <v>19.82</v>
      </c>
      <c r="AZ227" s="5">
        <v>4.34</v>
      </c>
      <c r="BA227" s="5">
        <v>10.1</v>
      </c>
      <c r="BB227" s="5">
        <v>0.66</v>
      </c>
      <c r="BC227" s="5">
        <v>0.63</v>
      </c>
      <c r="BD227" s="5">
        <v>1.01</v>
      </c>
      <c r="BE227" s="5">
        <v>0.84</v>
      </c>
      <c r="BF227" s="5"/>
      <c r="BG227" s="5"/>
      <c r="BH227" s="5"/>
      <c r="BJ227" s="17">
        <f t="shared" si="89"/>
        <v>0</v>
      </c>
      <c r="BK227" s="17">
        <f t="shared" si="90"/>
        <v>-1.7612965647671799E-3</v>
      </c>
      <c r="BL227" s="17">
        <f t="shared" si="91"/>
        <v>-7.142857142857148E-2</v>
      </c>
      <c r="BM227" s="17">
        <f t="shared" si="92"/>
        <v>-0.48101265822784817</v>
      </c>
      <c r="BN227" s="17">
        <f t="shared" si="93"/>
        <v>-1.2048192771084348E-2</v>
      </c>
      <c r="BO227" s="17">
        <f t="shared" si="94"/>
        <v>0</v>
      </c>
      <c r="BP227" s="17">
        <f t="shared" si="95"/>
        <v>0</v>
      </c>
      <c r="BQ227" s="17">
        <f t="shared" si="96"/>
        <v>-0.32183908045977017</v>
      </c>
      <c r="BR227" s="17">
        <f t="shared" si="97"/>
        <v>-0.73038773669972956</v>
      </c>
      <c r="BS227" s="17">
        <f t="shared" si="98"/>
        <v>6.4846416382252539E-2</v>
      </c>
      <c r="BT227" s="17">
        <f t="shared" si="99"/>
        <v>3.7368421052631575</v>
      </c>
      <c r="BU227" s="17">
        <f t="shared" si="100"/>
        <v>7.6163610719322997E-2</v>
      </c>
      <c r="BV227" s="17"/>
      <c r="BW227" s="17">
        <f t="shared" si="101"/>
        <v>1.3123359580052214E-3</v>
      </c>
      <c r="BX227" s="17">
        <f t="shared" si="102"/>
        <v>0</v>
      </c>
      <c r="BY227" s="17">
        <f t="shared" si="103"/>
        <v>0</v>
      </c>
      <c r="BZ227" s="17">
        <f t="shared" si="104"/>
        <v>0</v>
      </c>
      <c r="CA227" s="17">
        <f t="shared" si="105"/>
        <v>0</v>
      </c>
      <c r="CB227" s="17">
        <f t="shared" si="106"/>
        <v>6.9124423963134217E-3</v>
      </c>
      <c r="CC227" s="17">
        <f t="shared" si="107"/>
        <v>0</v>
      </c>
      <c r="CD227" s="17">
        <f t="shared" si="108"/>
        <v>0</v>
      </c>
      <c r="CE227" s="17">
        <f t="shared" si="109"/>
        <v>0</v>
      </c>
      <c r="CF227" s="17">
        <f t="shared" si="110"/>
        <v>0</v>
      </c>
      <c r="CG227" s="17">
        <f t="shared" si="111"/>
        <v>0</v>
      </c>
      <c r="CH227" s="17" t="str">
        <f t="shared" si="112"/>
        <v/>
      </c>
      <c r="CI227" s="17" t="str">
        <f t="shared" si="113"/>
        <v/>
      </c>
      <c r="CJ227" s="17" t="str">
        <f t="shared" si="114"/>
        <v/>
      </c>
    </row>
    <row r="228" spans="2:88" ht="21.75" hidden="1" thickBot="1" x14ac:dyDescent="0.3">
      <c r="B228" s="2" t="s">
        <v>461</v>
      </c>
      <c r="C228" s="1" t="s">
        <v>462</v>
      </c>
      <c r="D228" s="3">
        <v>185.67</v>
      </c>
      <c r="E228" s="4">
        <v>7575.34</v>
      </c>
      <c r="F228" s="1">
        <v>7.0000000000000007E-2</v>
      </c>
      <c r="G228" s="1">
        <v>2.63</v>
      </c>
      <c r="H228" s="1">
        <v>2.63</v>
      </c>
      <c r="I228" s="1">
        <v>0.32</v>
      </c>
      <c r="J228" s="1">
        <v>0.3</v>
      </c>
      <c r="K228" s="1">
        <v>1.86</v>
      </c>
      <c r="L228" s="1">
        <v>25.07</v>
      </c>
      <c r="M228" s="1">
        <v>10.84</v>
      </c>
      <c r="N228" s="1">
        <v>22.13</v>
      </c>
      <c r="O228" s="1">
        <v>13.99</v>
      </c>
      <c r="P228" s="1">
        <v>11.47</v>
      </c>
      <c r="Q228" s="1">
        <v>13.99</v>
      </c>
      <c r="R228" s="1">
        <v>9.07</v>
      </c>
      <c r="S228" s="1">
        <v>12.7</v>
      </c>
      <c r="T228" s="1"/>
      <c r="U228" s="1">
        <v>5.28</v>
      </c>
      <c r="V228" s="1">
        <v>24.66</v>
      </c>
      <c r="W228" s="1">
        <v>33</v>
      </c>
      <c r="X228" s="1">
        <v>0.8</v>
      </c>
      <c r="Y228" s="1">
        <v>0.86</v>
      </c>
      <c r="Z228" s="1">
        <v>1.05</v>
      </c>
      <c r="AA228" s="1">
        <v>1.02</v>
      </c>
      <c r="AB228" s="1">
        <v>8.94</v>
      </c>
      <c r="AC228" s="1">
        <v>9.84</v>
      </c>
      <c r="AD228" s="1">
        <v>8.7200000000000006</v>
      </c>
      <c r="AF228" s="2" t="s">
        <v>461</v>
      </c>
      <c r="AG228" s="1" t="s">
        <v>462</v>
      </c>
      <c r="AH228" s="3">
        <v>185.67</v>
      </c>
      <c r="AI228" s="4">
        <v>7575.34</v>
      </c>
      <c r="AJ228" s="1">
        <v>7.0000000000000007E-2</v>
      </c>
      <c r="AK228" s="1">
        <v>4.5999999999999996</v>
      </c>
      <c r="AL228" s="1">
        <v>2.62</v>
      </c>
      <c r="AM228" s="1">
        <v>0.32</v>
      </c>
      <c r="AN228" s="1">
        <v>0.3</v>
      </c>
      <c r="AO228" s="1">
        <v>2.61</v>
      </c>
      <c r="AP228" s="1">
        <v>24.26</v>
      </c>
      <c r="AQ228" s="1">
        <v>9.8699999999999992</v>
      </c>
      <c r="AR228" s="1">
        <v>24.48</v>
      </c>
      <c r="AS228" s="1">
        <v>13.4</v>
      </c>
      <c r="AU228" s="1">
        <v>14</v>
      </c>
      <c r="AV228" s="1">
        <v>9.07</v>
      </c>
      <c r="AW228" s="1">
        <v>12.7</v>
      </c>
      <c r="AX228" s="1"/>
      <c r="AY228" s="1">
        <v>5.28</v>
      </c>
      <c r="AZ228" s="1">
        <v>24.66</v>
      </c>
      <c r="BA228" s="1">
        <v>33</v>
      </c>
      <c r="BB228" s="1">
        <v>0.8</v>
      </c>
      <c r="BC228" s="1">
        <v>0.86</v>
      </c>
      <c r="BD228" s="1">
        <v>1.05</v>
      </c>
      <c r="BE228" s="1">
        <v>1.02</v>
      </c>
      <c r="BF228" s="1"/>
      <c r="BG228" s="1"/>
      <c r="BH228" s="1"/>
      <c r="BJ228" s="17">
        <f t="shared" si="89"/>
        <v>0</v>
      </c>
      <c r="BK228" s="17">
        <f t="shared" si="90"/>
        <v>0</v>
      </c>
      <c r="BL228" s="17">
        <f t="shared" si="91"/>
        <v>0</v>
      </c>
      <c r="BM228" s="17">
        <f t="shared" si="92"/>
        <v>-0.42826086956521736</v>
      </c>
      <c r="BN228" s="17">
        <f t="shared" si="93"/>
        <v>3.8167938931296893E-3</v>
      </c>
      <c r="BO228" s="17">
        <f t="shared" si="94"/>
        <v>0</v>
      </c>
      <c r="BP228" s="17">
        <f t="shared" si="95"/>
        <v>0</v>
      </c>
      <c r="BQ228" s="17">
        <f t="shared" si="96"/>
        <v>-0.28735632183908039</v>
      </c>
      <c r="BR228" s="17">
        <f t="shared" si="97"/>
        <v>3.3388293487221707E-2</v>
      </c>
      <c r="BS228" s="17">
        <f t="shared" si="98"/>
        <v>9.8277608915906867E-2</v>
      </c>
      <c r="BT228" s="17">
        <f t="shared" si="99"/>
        <v>-9.5996732026143852E-2</v>
      </c>
      <c r="BU228" s="17">
        <f t="shared" si="100"/>
        <v>4.4029850746268646E-2</v>
      </c>
      <c r="BV228" s="17"/>
      <c r="BW228" s="17">
        <f t="shared" si="101"/>
        <v>-7.1428571428569911E-4</v>
      </c>
      <c r="BX228" s="17">
        <f t="shared" si="102"/>
        <v>0</v>
      </c>
      <c r="BY228" s="17">
        <f t="shared" si="103"/>
        <v>0</v>
      </c>
      <c r="BZ228" s="17" t="str">
        <f t="shared" si="104"/>
        <v/>
      </c>
      <c r="CA228" s="17">
        <f t="shared" si="105"/>
        <v>0</v>
      </c>
      <c r="CB228" s="17">
        <f t="shared" si="106"/>
        <v>0</v>
      </c>
      <c r="CC228" s="17">
        <f t="shared" si="107"/>
        <v>0</v>
      </c>
      <c r="CD228" s="17">
        <f t="shared" si="108"/>
        <v>0</v>
      </c>
      <c r="CE228" s="17">
        <f t="shared" si="109"/>
        <v>0</v>
      </c>
      <c r="CF228" s="17">
        <f t="shared" si="110"/>
        <v>0</v>
      </c>
      <c r="CG228" s="17">
        <f t="shared" si="111"/>
        <v>0</v>
      </c>
      <c r="CH228" s="17" t="str">
        <f t="shared" si="112"/>
        <v/>
      </c>
      <c r="CI228" s="17" t="str">
        <f t="shared" si="113"/>
        <v/>
      </c>
      <c r="CJ228" s="17" t="str">
        <f t="shared" si="114"/>
        <v/>
      </c>
    </row>
    <row r="229" spans="2:88" ht="21.75" hidden="1" thickBot="1" x14ac:dyDescent="0.3">
      <c r="B229" s="6" t="s">
        <v>463</v>
      </c>
      <c r="C229" s="5" t="s">
        <v>464</v>
      </c>
      <c r="D229" s="7">
        <v>72.03</v>
      </c>
      <c r="E229" s="8">
        <v>20095.29</v>
      </c>
      <c r="F229" s="5">
        <v>0.04</v>
      </c>
      <c r="G229" s="5">
        <v>2.66</v>
      </c>
      <c r="H229" s="5">
        <v>2.66</v>
      </c>
      <c r="I229" s="5">
        <v>11.08</v>
      </c>
      <c r="J229" s="5">
        <v>11.08</v>
      </c>
      <c r="K229" s="5">
        <v>2.66</v>
      </c>
      <c r="L229" s="5">
        <v>778.64</v>
      </c>
      <c r="M229" s="5">
        <v>12.3</v>
      </c>
      <c r="N229" s="5">
        <v>1.49</v>
      </c>
      <c r="O229" s="5">
        <v>23.69</v>
      </c>
      <c r="P229" s="5">
        <v>36.74</v>
      </c>
      <c r="Q229" s="5">
        <v>23.69</v>
      </c>
      <c r="R229" s="5">
        <v>43.98</v>
      </c>
      <c r="S229" s="5">
        <v>20.190000000000001</v>
      </c>
      <c r="T229" s="5"/>
      <c r="U229" s="5">
        <v>35.54</v>
      </c>
      <c r="V229" s="5">
        <v>18.09</v>
      </c>
      <c r="W229" s="5">
        <v>27.76</v>
      </c>
      <c r="X229" s="5">
        <v>2.1800000000000002</v>
      </c>
      <c r="Y229" s="5">
        <v>2.16</v>
      </c>
      <c r="Z229" s="5">
        <v>3.05</v>
      </c>
      <c r="AA229" s="5">
        <v>3.12</v>
      </c>
      <c r="AB229" s="5">
        <v>18.809999999999999</v>
      </c>
      <c r="AC229" s="5">
        <v>16.22</v>
      </c>
      <c r="AD229" s="5">
        <v>24.81</v>
      </c>
      <c r="AF229" s="6" t="s">
        <v>463</v>
      </c>
      <c r="AG229" s="5" t="s">
        <v>464</v>
      </c>
      <c r="AH229" s="7">
        <v>72.03</v>
      </c>
      <c r="AI229" s="8">
        <v>20095.3</v>
      </c>
      <c r="AJ229" s="5">
        <v>0.04</v>
      </c>
      <c r="AK229" s="5">
        <v>2.67</v>
      </c>
      <c r="AL229" s="5">
        <v>2.69</v>
      </c>
      <c r="AM229" s="5">
        <v>11.08</v>
      </c>
      <c r="AN229" s="5">
        <v>11.08</v>
      </c>
      <c r="AO229" s="5">
        <v>2.67</v>
      </c>
      <c r="AP229" s="5">
        <v>397.9</v>
      </c>
      <c r="AQ229" s="5">
        <v>12.14</v>
      </c>
      <c r="AR229" s="5">
        <v>2.99</v>
      </c>
      <c r="AS229" s="5">
        <v>23.68</v>
      </c>
      <c r="AU229" s="5">
        <v>23.64</v>
      </c>
      <c r="AV229" s="5">
        <v>43.98</v>
      </c>
      <c r="AW229" s="5">
        <v>20.190000000000001</v>
      </c>
      <c r="AX229" s="5"/>
      <c r="AY229" s="5">
        <v>28.63</v>
      </c>
      <c r="AZ229" s="5">
        <v>18.82</v>
      </c>
      <c r="BA229" s="5">
        <v>26.94</v>
      </c>
      <c r="BB229" s="5">
        <v>2.17</v>
      </c>
      <c r="BC229" s="5">
        <v>2.16</v>
      </c>
      <c r="BD229" s="5">
        <v>3.05</v>
      </c>
      <c r="BE229" s="5">
        <v>3.11</v>
      </c>
      <c r="BF229" s="5"/>
      <c r="BG229" s="5"/>
      <c r="BH229" s="5"/>
      <c r="BJ229" s="17">
        <f t="shared" si="89"/>
        <v>0</v>
      </c>
      <c r="BK229" s="17">
        <f t="shared" si="90"/>
        <v>-4.9762879869418667E-7</v>
      </c>
      <c r="BL229" s="17">
        <f t="shared" si="91"/>
        <v>0</v>
      </c>
      <c r="BM229" s="17">
        <f t="shared" si="92"/>
        <v>-3.7453183520598453E-3</v>
      </c>
      <c r="BN229" s="17">
        <f t="shared" si="93"/>
        <v>-1.1152416356877252E-2</v>
      </c>
      <c r="BO229" s="17">
        <f t="shared" si="94"/>
        <v>0</v>
      </c>
      <c r="BP229" s="17">
        <f t="shared" si="95"/>
        <v>0</v>
      </c>
      <c r="BQ229" s="17">
        <f t="shared" si="96"/>
        <v>-3.7453183520598453E-3</v>
      </c>
      <c r="BR229" s="17">
        <f t="shared" si="97"/>
        <v>0.95687358632822328</v>
      </c>
      <c r="BS229" s="17">
        <f t="shared" si="98"/>
        <v>1.3179571663920933E-2</v>
      </c>
      <c r="BT229" s="17">
        <f t="shared" si="99"/>
        <v>-0.50167224080267558</v>
      </c>
      <c r="BU229" s="17">
        <f t="shared" si="100"/>
        <v>4.2229729729736329E-4</v>
      </c>
      <c r="BV229" s="17"/>
      <c r="BW229" s="17">
        <f t="shared" si="101"/>
        <v>2.1150592216582363E-3</v>
      </c>
      <c r="BX229" s="17">
        <f t="shared" si="102"/>
        <v>0</v>
      </c>
      <c r="BY229" s="17">
        <f t="shared" si="103"/>
        <v>0</v>
      </c>
      <c r="BZ229" s="17" t="str">
        <f t="shared" si="104"/>
        <v/>
      </c>
      <c r="CA229" s="17">
        <f t="shared" si="105"/>
        <v>0.2413552217953196</v>
      </c>
      <c r="CB229" s="17">
        <f t="shared" si="106"/>
        <v>-3.8788522848034031E-2</v>
      </c>
      <c r="CC229" s="17">
        <f t="shared" si="107"/>
        <v>3.0438010393466972E-2</v>
      </c>
      <c r="CD229" s="17">
        <f t="shared" si="108"/>
        <v>4.6082949308756827E-3</v>
      </c>
      <c r="CE229" s="17">
        <f t="shared" si="109"/>
        <v>0</v>
      </c>
      <c r="CF229" s="17">
        <f t="shared" si="110"/>
        <v>0</v>
      </c>
      <c r="CG229" s="17">
        <f t="shared" si="111"/>
        <v>3.2154340836013607E-3</v>
      </c>
      <c r="CH229" s="17" t="str">
        <f t="shared" si="112"/>
        <v/>
      </c>
      <c r="CI229" s="17" t="str">
        <f t="shared" si="113"/>
        <v/>
      </c>
      <c r="CJ229" s="17" t="str">
        <f t="shared" si="114"/>
        <v/>
      </c>
    </row>
    <row r="230" spans="2:88" ht="15.75" thickBot="1" x14ac:dyDescent="0.3">
      <c r="B230" s="2" t="s">
        <v>465</v>
      </c>
      <c r="C230" s="1" t="s">
        <v>466</v>
      </c>
      <c r="D230" s="3">
        <v>20.39</v>
      </c>
      <c r="E230" s="4">
        <v>3108.82</v>
      </c>
      <c r="F230" s="1">
        <v>0.11</v>
      </c>
      <c r="G230" s="1">
        <v>1.7</v>
      </c>
      <c r="H230" s="1">
        <v>1.7</v>
      </c>
      <c r="I230" s="1">
        <v>1.73</v>
      </c>
      <c r="J230" s="1">
        <v>1.66</v>
      </c>
      <c r="K230" s="1">
        <v>1.58</v>
      </c>
      <c r="L230" s="1">
        <v>16.260000000000002</v>
      </c>
      <c r="M230" s="1">
        <v>7.09</v>
      </c>
      <c r="N230" s="1">
        <v>18.52</v>
      </c>
      <c r="O230" s="1">
        <v>8.7899999999999991</v>
      </c>
      <c r="P230" s="1">
        <v>12.7</v>
      </c>
      <c r="Q230" s="1">
        <v>8.7899999999999991</v>
      </c>
      <c r="R230" s="1">
        <v>15.58</v>
      </c>
      <c r="S230" s="1">
        <v>8.1</v>
      </c>
      <c r="T230" s="1">
        <v>1.83</v>
      </c>
      <c r="U230" s="1"/>
      <c r="V230" s="1">
        <v>7.6</v>
      </c>
      <c r="W230" s="1">
        <v>8.1199999999999992</v>
      </c>
      <c r="X230" s="1">
        <v>0.6</v>
      </c>
      <c r="Y230" s="1">
        <v>0.59</v>
      </c>
      <c r="Z230" s="1">
        <v>1.07</v>
      </c>
      <c r="AA230" s="1">
        <v>1.44</v>
      </c>
      <c r="AB230" s="1">
        <v>8.5299999999999994</v>
      </c>
      <c r="AC230" s="1">
        <v>4.26</v>
      </c>
      <c r="AD230" s="1">
        <v>6.85</v>
      </c>
      <c r="AF230" s="2" t="s">
        <v>465</v>
      </c>
      <c r="AG230" s="1" t="s">
        <v>466</v>
      </c>
      <c r="AH230" s="3">
        <v>20.39</v>
      </c>
      <c r="AI230" s="4">
        <v>3108.83</v>
      </c>
      <c r="AJ230" s="1"/>
      <c r="AK230" s="1">
        <v>0.81</v>
      </c>
      <c r="AL230" s="1">
        <v>1.66</v>
      </c>
      <c r="AM230" s="1">
        <v>1.73</v>
      </c>
      <c r="AN230" s="1">
        <v>1.66</v>
      </c>
      <c r="AO230" s="1">
        <v>0.77</v>
      </c>
      <c r="AP230" s="1">
        <v>21.69</v>
      </c>
      <c r="AQ230" s="1">
        <v>6.73</v>
      </c>
      <c r="AR230" s="1">
        <v>3.47</v>
      </c>
      <c r="AS230" s="1">
        <v>7.25</v>
      </c>
      <c r="AU230" s="1">
        <v>8.8000000000000007</v>
      </c>
      <c r="AV230" s="1">
        <v>15.58</v>
      </c>
      <c r="AW230" s="1">
        <v>8.1</v>
      </c>
      <c r="AX230" s="1">
        <v>1.81</v>
      </c>
      <c r="AY230" s="1"/>
      <c r="AZ230" s="1">
        <v>7.6</v>
      </c>
      <c r="BA230" s="1">
        <v>10.220000000000001</v>
      </c>
      <c r="BB230" s="1">
        <v>0.6</v>
      </c>
      <c r="BC230" s="1">
        <v>0.59</v>
      </c>
      <c r="BD230" s="1">
        <v>1.07</v>
      </c>
      <c r="BE230" s="1">
        <v>1.44</v>
      </c>
      <c r="BF230" s="1"/>
      <c r="BG230" s="1"/>
      <c r="BH230" s="1"/>
      <c r="BJ230" s="17">
        <f t="shared" si="89"/>
        <v>0</v>
      </c>
      <c r="BK230" s="17">
        <f t="shared" si="90"/>
        <v>-3.2166442036919135E-6</v>
      </c>
      <c r="BL230" s="17" t="str">
        <f t="shared" si="91"/>
        <v/>
      </c>
      <c r="BM230" s="17">
        <f t="shared" si="92"/>
        <v>1.0987654320987652</v>
      </c>
      <c r="BN230" s="17">
        <f t="shared" si="93"/>
        <v>2.4096385542168697E-2</v>
      </c>
      <c r="BO230" s="17">
        <f t="shared" si="94"/>
        <v>0</v>
      </c>
      <c r="BP230" s="17">
        <f t="shared" si="95"/>
        <v>0</v>
      </c>
      <c r="BQ230" s="17">
        <f t="shared" si="96"/>
        <v>1.051948051948052</v>
      </c>
      <c r="BR230" s="17">
        <f t="shared" si="97"/>
        <v>-0.25034578146611342</v>
      </c>
      <c r="BS230" s="17">
        <f t="shared" si="98"/>
        <v>5.3491827637444193E-2</v>
      </c>
      <c r="BT230" s="17">
        <f t="shared" si="99"/>
        <v>4.3371757925072041</v>
      </c>
      <c r="BU230" s="17">
        <f t="shared" si="100"/>
        <v>0.21241379310344816</v>
      </c>
      <c r="BV230" s="17"/>
      <c r="BW230" s="17">
        <f t="shared" si="101"/>
        <v>-1.1363636363638139E-3</v>
      </c>
      <c r="BX230" s="17">
        <f t="shared" si="102"/>
        <v>0</v>
      </c>
      <c r="BY230" s="17">
        <f t="shared" si="103"/>
        <v>0</v>
      </c>
      <c r="BZ230" s="17">
        <f t="shared" si="104"/>
        <v>1.1049723756906087E-2</v>
      </c>
      <c r="CA230" s="17" t="str">
        <f t="shared" si="105"/>
        <v/>
      </c>
      <c r="CB230" s="17">
        <f t="shared" si="106"/>
        <v>0</v>
      </c>
      <c r="CC230" s="17">
        <f t="shared" si="107"/>
        <v>-0.20547945205479465</v>
      </c>
      <c r="CD230" s="17">
        <f t="shared" si="108"/>
        <v>0</v>
      </c>
      <c r="CE230" s="17">
        <f t="shared" si="109"/>
        <v>0</v>
      </c>
      <c r="CF230" s="17">
        <f t="shared" si="110"/>
        <v>0</v>
      </c>
      <c r="CG230" s="17">
        <f t="shared" si="111"/>
        <v>0</v>
      </c>
      <c r="CH230" s="17" t="str">
        <f t="shared" si="112"/>
        <v/>
      </c>
      <c r="CI230" s="17" t="str">
        <f t="shared" si="113"/>
        <v/>
      </c>
      <c r="CJ230" s="17" t="str">
        <f t="shared" si="114"/>
        <v/>
      </c>
    </row>
    <row r="231" spans="2:88" ht="15.75" hidden="1" thickBot="1" x14ac:dyDescent="0.3">
      <c r="B231" s="6" t="s">
        <v>467</v>
      </c>
      <c r="C231" s="5" t="s">
        <v>468</v>
      </c>
      <c r="D231" s="7">
        <v>49.4</v>
      </c>
      <c r="E231" s="8">
        <v>12755.13</v>
      </c>
      <c r="F231" s="5">
        <v>0.03</v>
      </c>
      <c r="G231" s="5">
        <v>0.66</v>
      </c>
      <c r="H231" s="5">
        <v>0.66</v>
      </c>
      <c r="I231" s="5">
        <v>2.34</v>
      </c>
      <c r="J231" s="5">
        <v>2.34</v>
      </c>
      <c r="K231" s="5">
        <v>0.66</v>
      </c>
      <c r="L231" s="5">
        <v>446.67</v>
      </c>
      <c r="M231" s="5">
        <v>9.86</v>
      </c>
      <c r="N231" s="5">
        <v>4.4800000000000004</v>
      </c>
      <c r="O231" s="5">
        <v>29.4</v>
      </c>
      <c r="P231" s="5"/>
      <c r="Q231" s="5">
        <v>29.4</v>
      </c>
      <c r="R231" s="5">
        <v>21.88</v>
      </c>
      <c r="S231" s="5">
        <v>17.72</v>
      </c>
      <c r="T231" s="5"/>
      <c r="U231" s="5">
        <v>37.81</v>
      </c>
      <c r="V231" s="5">
        <v>25</v>
      </c>
      <c r="W231" s="5">
        <v>21.11</v>
      </c>
      <c r="X231" s="5">
        <v>4.3099999999999996</v>
      </c>
      <c r="Y231" s="5">
        <v>3.93</v>
      </c>
      <c r="Z231" s="5">
        <v>3.83</v>
      </c>
      <c r="AA231" s="5">
        <v>4.78</v>
      </c>
      <c r="AB231" s="5">
        <v>17.260000000000002</v>
      </c>
      <c r="AC231" s="5">
        <v>15.09</v>
      </c>
      <c r="AD231" s="5">
        <v>27.03</v>
      </c>
      <c r="AF231" s="6" t="s">
        <v>467</v>
      </c>
      <c r="AG231" s="5" t="s">
        <v>468</v>
      </c>
      <c r="AH231" s="7">
        <v>49.4</v>
      </c>
      <c r="AI231" s="8">
        <v>12755.13</v>
      </c>
      <c r="AJ231" s="5">
        <v>0.05</v>
      </c>
      <c r="AK231" s="5">
        <v>3.72</v>
      </c>
      <c r="AL231" s="5">
        <v>1.4</v>
      </c>
      <c r="AM231" s="5">
        <v>2.34</v>
      </c>
      <c r="AN231" s="5">
        <v>2.34</v>
      </c>
      <c r="AO231" s="5">
        <v>3.72</v>
      </c>
      <c r="AP231" s="5">
        <v>103.14</v>
      </c>
      <c r="AQ231" s="5">
        <v>9.57</v>
      </c>
      <c r="AR231" s="5">
        <v>10.050000000000001</v>
      </c>
      <c r="AS231" s="5">
        <v>18.97</v>
      </c>
      <c r="AU231" s="5">
        <v>21.58</v>
      </c>
      <c r="AV231" s="5">
        <v>21.88</v>
      </c>
      <c r="AW231" s="5">
        <v>17.72</v>
      </c>
      <c r="AX231" s="5"/>
      <c r="AY231" s="5">
        <v>37.81</v>
      </c>
      <c r="AZ231" s="5">
        <v>25</v>
      </c>
      <c r="BA231" s="5">
        <v>21.11</v>
      </c>
      <c r="BB231" s="5">
        <v>4.3099999999999996</v>
      </c>
      <c r="BC231" s="5">
        <v>3.93</v>
      </c>
      <c r="BD231" s="5">
        <v>3.83</v>
      </c>
      <c r="BE231" s="5">
        <v>4.78</v>
      </c>
      <c r="BF231" s="5"/>
      <c r="BG231" s="5"/>
      <c r="BH231" s="5"/>
      <c r="BJ231" s="17">
        <f t="shared" si="89"/>
        <v>0</v>
      </c>
      <c r="BK231" s="17">
        <f t="shared" si="90"/>
        <v>0</v>
      </c>
      <c r="BL231" s="17">
        <f t="shared" si="91"/>
        <v>-0.40000000000000008</v>
      </c>
      <c r="BM231" s="17">
        <f t="shared" si="92"/>
        <v>-0.82258064516129026</v>
      </c>
      <c r="BN231" s="17">
        <f t="shared" si="93"/>
        <v>-0.52857142857142847</v>
      </c>
      <c r="BO231" s="17">
        <f t="shared" si="94"/>
        <v>0</v>
      </c>
      <c r="BP231" s="17">
        <f t="shared" si="95"/>
        <v>0</v>
      </c>
      <c r="BQ231" s="17">
        <f t="shared" si="96"/>
        <v>-0.82258064516129026</v>
      </c>
      <c r="BR231" s="17">
        <f t="shared" si="97"/>
        <v>3.330715532286213</v>
      </c>
      <c r="BS231" s="17">
        <f t="shared" si="98"/>
        <v>3.0303030303030214E-2</v>
      </c>
      <c r="BT231" s="17">
        <f t="shared" si="99"/>
        <v>-0.55422885572139302</v>
      </c>
      <c r="BU231" s="17">
        <f t="shared" si="100"/>
        <v>0.54981549815498154</v>
      </c>
      <c r="BV231" s="17"/>
      <c r="BW231" s="17">
        <f t="shared" si="101"/>
        <v>0.36237256719184435</v>
      </c>
      <c r="BX231" s="17">
        <f t="shared" si="102"/>
        <v>0</v>
      </c>
      <c r="BY231" s="17">
        <f t="shared" si="103"/>
        <v>0</v>
      </c>
      <c r="BZ231" s="17" t="str">
        <f t="shared" si="104"/>
        <v/>
      </c>
      <c r="CA231" s="17">
        <f t="shared" si="105"/>
        <v>0</v>
      </c>
      <c r="CB231" s="17">
        <f t="shared" si="106"/>
        <v>0</v>
      </c>
      <c r="CC231" s="17">
        <f t="shared" si="107"/>
        <v>0</v>
      </c>
      <c r="CD231" s="17">
        <f t="shared" si="108"/>
        <v>0</v>
      </c>
      <c r="CE231" s="17">
        <f t="shared" si="109"/>
        <v>0</v>
      </c>
      <c r="CF231" s="17">
        <f t="shared" si="110"/>
        <v>0</v>
      </c>
      <c r="CG231" s="17">
        <f t="shared" si="111"/>
        <v>0</v>
      </c>
      <c r="CH231" s="17" t="str">
        <f t="shared" si="112"/>
        <v/>
      </c>
      <c r="CI231" s="17" t="str">
        <f t="shared" si="113"/>
        <v/>
      </c>
      <c r="CJ231" s="17" t="str">
        <f t="shared" si="114"/>
        <v/>
      </c>
    </row>
    <row r="232" spans="2:88" ht="21.75" hidden="1" thickBot="1" x14ac:dyDescent="0.3">
      <c r="B232" s="2" t="s">
        <v>469</v>
      </c>
      <c r="C232" s="1" t="s">
        <v>470</v>
      </c>
      <c r="D232" s="3">
        <v>137.25</v>
      </c>
      <c r="E232" s="4">
        <v>97598.47</v>
      </c>
      <c r="F232" s="1">
        <v>0.06</v>
      </c>
      <c r="G232" s="1">
        <v>2.5</v>
      </c>
      <c r="H232" s="1">
        <v>2.5</v>
      </c>
      <c r="I232" s="1">
        <v>3.03</v>
      </c>
      <c r="J232" s="1">
        <v>2.14</v>
      </c>
      <c r="K232" s="1">
        <v>1.77</v>
      </c>
      <c r="L232" s="1">
        <v>77.760000000000005</v>
      </c>
      <c r="M232" s="1">
        <v>15.91</v>
      </c>
      <c r="N232" s="11">
        <v>-0.21</v>
      </c>
      <c r="O232" s="1">
        <v>15.78</v>
      </c>
      <c r="P232" s="1">
        <v>19.239999999999998</v>
      </c>
      <c r="Q232" s="1">
        <v>15.78</v>
      </c>
      <c r="R232" s="1">
        <v>19.12</v>
      </c>
      <c r="S232" s="1">
        <v>16.52</v>
      </c>
      <c r="T232" s="1"/>
      <c r="U232" s="1">
        <v>148.59</v>
      </c>
      <c r="V232" s="1">
        <v>28.99</v>
      </c>
      <c r="W232" s="1">
        <v>39.08</v>
      </c>
      <c r="X232" s="1">
        <v>2.9</v>
      </c>
      <c r="Y232" s="1">
        <v>2.71</v>
      </c>
      <c r="Z232" s="1">
        <v>3.18</v>
      </c>
      <c r="AA232" s="1">
        <v>3.03</v>
      </c>
      <c r="AB232" s="1">
        <v>13.26</v>
      </c>
      <c r="AC232" s="1">
        <v>13.17</v>
      </c>
      <c r="AD232" s="1">
        <v>16.23</v>
      </c>
      <c r="AF232" s="2" t="s">
        <v>469</v>
      </c>
      <c r="AG232" s="1" t="s">
        <v>470</v>
      </c>
      <c r="AH232" s="3">
        <v>137.25</v>
      </c>
      <c r="AI232" s="4">
        <v>96328.61</v>
      </c>
      <c r="AJ232" s="1">
        <v>0.06</v>
      </c>
      <c r="AK232" s="1">
        <v>2.5</v>
      </c>
      <c r="AL232" s="1">
        <v>2.5</v>
      </c>
      <c r="AM232" s="1">
        <v>3.03</v>
      </c>
      <c r="AN232" s="1">
        <v>2.14</v>
      </c>
      <c r="AO232" s="1">
        <v>1.77</v>
      </c>
      <c r="AP232" s="1">
        <v>51.61</v>
      </c>
      <c r="AQ232" s="1">
        <v>15.06</v>
      </c>
      <c r="AR232" s="1">
        <v>1.99</v>
      </c>
      <c r="AS232" s="1">
        <v>15.79</v>
      </c>
      <c r="AU232" s="1">
        <v>15.77</v>
      </c>
      <c r="AV232" s="1">
        <v>19.12</v>
      </c>
      <c r="AW232" s="1">
        <v>16.52</v>
      </c>
      <c r="AX232" s="1"/>
      <c r="AY232" s="1">
        <v>148.59</v>
      </c>
      <c r="AZ232" s="1">
        <v>28.99</v>
      </c>
      <c r="BA232" s="1">
        <v>39.08</v>
      </c>
      <c r="BB232" s="1">
        <v>2.9</v>
      </c>
      <c r="BC232" s="1">
        <v>2.71</v>
      </c>
      <c r="BD232" s="1">
        <v>3.18</v>
      </c>
      <c r="BE232" s="1">
        <v>3.05</v>
      </c>
      <c r="BF232" s="1"/>
      <c r="BG232" s="1"/>
      <c r="BH232" s="1"/>
      <c r="BJ232" s="17">
        <f t="shared" si="89"/>
        <v>0</v>
      </c>
      <c r="BK232" s="17">
        <f t="shared" si="90"/>
        <v>1.3182584073412879E-2</v>
      </c>
      <c r="BL232" s="17">
        <f t="shared" si="91"/>
        <v>0</v>
      </c>
      <c r="BM232" s="17">
        <f t="shared" si="92"/>
        <v>0</v>
      </c>
      <c r="BN232" s="17">
        <f t="shared" si="93"/>
        <v>0</v>
      </c>
      <c r="BO232" s="17">
        <f t="shared" si="94"/>
        <v>0</v>
      </c>
      <c r="BP232" s="17">
        <f t="shared" si="95"/>
        <v>0</v>
      </c>
      <c r="BQ232" s="17">
        <f t="shared" si="96"/>
        <v>0</v>
      </c>
      <c r="BR232" s="17">
        <f t="shared" si="97"/>
        <v>0.50668475101724486</v>
      </c>
      <c r="BS232" s="17">
        <f t="shared" si="98"/>
        <v>5.6440903054448849E-2</v>
      </c>
      <c r="BT232" s="17">
        <f t="shared" si="99"/>
        <v>-1.1055276381909549</v>
      </c>
      <c r="BU232" s="17">
        <f t="shared" si="100"/>
        <v>-6.3331222292588904E-4</v>
      </c>
      <c r="BV232" s="17"/>
      <c r="BW232" s="17">
        <f t="shared" si="101"/>
        <v>6.3411540900442525E-4</v>
      </c>
      <c r="BX232" s="17">
        <f t="shared" si="102"/>
        <v>0</v>
      </c>
      <c r="BY232" s="17">
        <f t="shared" si="103"/>
        <v>0</v>
      </c>
      <c r="BZ232" s="17" t="str">
        <f t="shared" si="104"/>
        <v/>
      </c>
      <c r="CA232" s="17">
        <f t="shared" si="105"/>
        <v>0</v>
      </c>
      <c r="CB232" s="17">
        <f t="shared" si="106"/>
        <v>0</v>
      </c>
      <c r="CC232" s="17">
        <f t="shared" si="107"/>
        <v>0</v>
      </c>
      <c r="CD232" s="17">
        <f t="shared" si="108"/>
        <v>0</v>
      </c>
      <c r="CE232" s="17">
        <f t="shared" si="109"/>
        <v>0</v>
      </c>
      <c r="CF232" s="17">
        <f t="shared" si="110"/>
        <v>0</v>
      </c>
      <c r="CG232" s="17">
        <f t="shared" si="111"/>
        <v>-6.5573770491803339E-3</v>
      </c>
      <c r="CH232" s="17" t="str">
        <f t="shared" si="112"/>
        <v/>
      </c>
      <c r="CI232" s="17" t="str">
        <f t="shared" si="113"/>
        <v/>
      </c>
      <c r="CJ232" s="17" t="str">
        <f t="shared" si="114"/>
        <v/>
      </c>
    </row>
    <row r="233" spans="2:88" ht="15.75" hidden="1" thickBot="1" x14ac:dyDescent="0.3">
      <c r="B233" s="6" t="s">
        <v>471</v>
      </c>
      <c r="C233" s="5" t="s">
        <v>472</v>
      </c>
      <c r="D233" s="7">
        <v>16.809999999999999</v>
      </c>
      <c r="E233" s="8">
        <v>1830.22</v>
      </c>
      <c r="F233" s="9">
        <v>-0.28000000000000003</v>
      </c>
      <c r="G233" s="5"/>
      <c r="H233" s="5"/>
      <c r="I233" s="5"/>
      <c r="J233" s="5"/>
      <c r="K233" s="5"/>
      <c r="L233" s="5"/>
      <c r="M233" s="5"/>
      <c r="N233" s="5"/>
      <c r="O233" s="5"/>
      <c r="P233" s="5">
        <v>87.2</v>
      </c>
      <c r="Q233" s="5"/>
      <c r="R233" s="5"/>
      <c r="S233" s="5"/>
      <c r="T233" s="5">
        <v>0.48</v>
      </c>
      <c r="U233" s="5"/>
      <c r="V233" s="5">
        <v>12.68</v>
      </c>
      <c r="W233" s="5"/>
      <c r="X233" s="5">
        <v>0.72</v>
      </c>
      <c r="Y233" s="5">
        <v>0.71</v>
      </c>
      <c r="Z233" s="5">
        <v>2.2400000000000002</v>
      </c>
      <c r="AA233" s="5">
        <v>0.89</v>
      </c>
      <c r="AB233" s="5"/>
      <c r="AC233" s="5">
        <v>45.93</v>
      </c>
      <c r="AD233" s="5">
        <v>10.79</v>
      </c>
      <c r="AF233" s="6" t="s">
        <v>471</v>
      </c>
      <c r="AG233" s="5" t="s">
        <v>472</v>
      </c>
      <c r="AH233" s="7">
        <v>16.809999999999999</v>
      </c>
      <c r="AI233" s="8">
        <v>1830.23</v>
      </c>
      <c r="AJ233" s="5">
        <v>7.0000000000000007E-2</v>
      </c>
      <c r="AK233" s="5">
        <v>1.39</v>
      </c>
      <c r="AL233" s="5"/>
      <c r="AM233" s="5"/>
      <c r="AN233" s="5"/>
      <c r="AO233" s="5">
        <v>0.52</v>
      </c>
      <c r="AP233" s="5">
        <v>388.12</v>
      </c>
      <c r="AQ233" s="5">
        <v>8.4499999999999993</v>
      </c>
      <c r="AR233" s="5">
        <v>1.44</v>
      </c>
      <c r="AS233" s="5">
        <v>13.93</v>
      </c>
      <c r="AU233" s="5"/>
      <c r="AV233" s="5"/>
      <c r="AW233" s="5"/>
      <c r="AX233" s="5">
        <v>0.48</v>
      </c>
      <c r="AY233" s="5"/>
      <c r="AZ233" s="5">
        <v>12.99</v>
      </c>
      <c r="BA233" s="5"/>
      <c r="BB233" s="5">
        <v>0.75</v>
      </c>
      <c r="BC233" s="5">
        <v>0.68</v>
      </c>
      <c r="BD233" s="5">
        <v>2.2400000000000002</v>
      </c>
      <c r="BE233" s="5">
        <v>0.88</v>
      </c>
      <c r="BF233" s="5"/>
      <c r="BG233" s="5"/>
      <c r="BH233" s="5"/>
      <c r="BJ233" s="17">
        <f t="shared" si="89"/>
        <v>0</v>
      </c>
      <c r="BK233" s="17">
        <f t="shared" si="90"/>
        <v>-5.4637941679411356E-6</v>
      </c>
      <c r="BL233" s="17">
        <f t="shared" si="91"/>
        <v>-5</v>
      </c>
      <c r="BM233" s="17" t="str">
        <f t="shared" si="92"/>
        <v/>
      </c>
      <c r="BN233" s="17" t="str">
        <f t="shared" si="93"/>
        <v/>
      </c>
      <c r="BO233" s="17" t="str">
        <f t="shared" si="94"/>
        <v/>
      </c>
      <c r="BP233" s="17" t="str">
        <f t="shared" si="95"/>
        <v/>
      </c>
      <c r="BQ233" s="17" t="str">
        <f t="shared" si="96"/>
        <v/>
      </c>
      <c r="BR233" s="17" t="str">
        <f t="shared" si="97"/>
        <v/>
      </c>
      <c r="BS233" s="17" t="str">
        <f t="shared" si="98"/>
        <v/>
      </c>
      <c r="BT233" s="17" t="str">
        <f t="shared" si="99"/>
        <v/>
      </c>
      <c r="BU233" s="17" t="str">
        <f t="shared" si="100"/>
        <v/>
      </c>
      <c r="BV233" s="17"/>
      <c r="BW233" s="17" t="str">
        <f t="shared" si="101"/>
        <v/>
      </c>
      <c r="BX233" s="17" t="str">
        <f t="shared" si="102"/>
        <v/>
      </c>
      <c r="BY233" s="17" t="str">
        <f t="shared" si="103"/>
        <v/>
      </c>
      <c r="BZ233" s="17">
        <f t="shared" si="104"/>
        <v>0</v>
      </c>
      <c r="CA233" s="17" t="str">
        <f t="shared" si="105"/>
        <v/>
      </c>
      <c r="CB233" s="17">
        <f t="shared" si="106"/>
        <v>-2.386451116243268E-2</v>
      </c>
      <c r="CC233" s="17" t="str">
        <f t="shared" si="107"/>
        <v/>
      </c>
      <c r="CD233" s="17">
        <f t="shared" si="108"/>
        <v>-4.0000000000000036E-2</v>
      </c>
      <c r="CE233" s="17">
        <f t="shared" si="109"/>
        <v>4.41176470588234E-2</v>
      </c>
      <c r="CF233" s="17">
        <f t="shared" si="110"/>
        <v>0</v>
      </c>
      <c r="CG233" s="17">
        <f t="shared" si="111"/>
        <v>1.1363636363636374E-2</v>
      </c>
      <c r="CH233" s="17" t="str">
        <f t="shared" si="112"/>
        <v/>
      </c>
      <c r="CI233" s="17" t="str">
        <f t="shared" si="113"/>
        <v/>
      </c>
      <c r="CJ233" s="17" t="str">
        <f t="shared" si="114"/>
        <v/>
      </c>
    </row>
    <row r="234" spans="2:88" ht="21.75" hidden="1" thickBot="1" x14ac:dyDescent="0.3">
      <c r="B234" s="2" t="s">
        <v>473</v>
      </c>
      <c r="C234" s="1" t="s">
        <v>474</v>
      </c>
      <c r="D234" s="3">
        <v>9.48</v>
      </c>
      <c r="E234" s="4">
        <v>12257.64</v>
      </c>
      <c r="F234" s="1">
        <v>0.09</v>
      </c>
      <c r="G234" s="1">
        <v>0.23</v>
      </c>
      <c r="H234" s="1">
        <v>0.23</v>
      </c>
      <c r="I234" s="1">
        <v>1.18</v>
      </c>
      <c r="J234" s="1">
        <v>0.62</v>
      </c>
      <c r="K234" s="1">
        <v>0.21</v>
      </c>
      <c r="L234" s="1">
        <v>78.680000000000007</v>
      </c>
      <c r="M234" s="1">
        <v>7.58</v>
      </c>
      <c r="N234" s="1">
        <v>4.33</v>
      </c>
      <c r="O234" s="1">
        <v>10.65</v>
      </c>
      <c r="P234" s="1">
        <v>37.049999999999997</v>
      </c>
      <c r="Q234" s="1">
        <v>10.65</v>
      </c>
      <c r="R234" s="1">
        <v>6.69</v>
      </c>
      <c r="S234" s="1">
        <v>5.77</v>
      </c>
      <c r="T234" s="1"/>
      <c r="U234" s="1"/>
      <c r="V234" s="1">
        <v>53.27</v>
      </c>
      <c r="W234" s="1"/>
      <c r="X234" s="1">
        <v>0.45</v>
      </c>
      <c r="Y234" s="1">
        <v>0.44</v>
      </c>
      <c r="Z234" s="1">
        <v>0.73</v>
      </c>
      <c r="AA234" s="1">
        <v>0.8</v>
      </c>
      <c r="AB234" s="1">
        <v>3.07</v>
      </c>
      <c r="AC234" s="1">
        <v>3.29</v>
      </c>
      <c r="AD234" s="1">
        <v>6.84</v>
      </c>
      <c r="AF234" s="2" t="s">
        <v>473</v>
      </c>
      <c r="AG234" s="1" t="s">
        <v>474</v>
      </c>
      <c r="AH234" s="3">
        <v>9.48</v>
      </c>
      <c r="AI234" s="4">
        <v>12257.64</v>
      </c>
      <c r="AJ234" s="1">
        <v>0.16</v>
      </c>
      <c r="AK234" s="1">
        <v>1.21</v>
      </c>
      <c r="AL234" s="1">
        <v>0.23</v>
      </c>
      <c r="AM234" s="1">
        <v>1.18</v>
      </c>
      <c r="AN234" s="1">
        <v>0.62</v>
      </c>
      <c r="AO234" s="1">
        <v>0.61</v>
      </c>
      <c r="AP234" s="1">
        <v>38.08</v>
      </c>
      <c r="AQ234" s="1">
        <v>5.67</v>
      </c>
      <c r="AR234" s="1">
        <v>1.81</v>
      </c>
      <c r="AS234" s="1">
        <v>6.26</v>
      </c>
      <c r="AU234" s="1">
        <v>10.55</v>
      </c>
      <c r="AV234" s="1">
        <v>6.69</v>
      </c>
      <c r="AW234" s="1">
        <v>5.77</v>
      </c>
      <c r="AX234" s="1"/>
      <c r="AY234" s="1"/>
      <c r="AZ234" s="1">
        <v>53.27</v>
      </c>
      <c r="BA234" s="1"/>
      <c r="BB234" s="1">
        <v>0.45</v>
      </c>
      <c r="BC234" s="1">
        <v>0.44</v>
      </c>
      <c r="BD234" s="1">
        <v>0.73</v>
      </c>
      <c r="BE234" s="1">
        <v>0.8</v>
      </c>
      <c r="BF234" s="1"/>
      <c r="BG234" s="1"/>
      <c r="BH234" s="1"/>
      <c r="BJ234" s="17">
        <f t="shared" si="89"/>
        <v>0</v>
      </c>
      <c r="BK234" s="17">
        <f t="shared" si="90"/>
        <v>0</v>
      </c>
      <c r="BL234" s="17">
        <f t="shared" si="91"/>
        <v>-0.43750000000000006</v>
      </c>
      <c r="BM234" s="17">
        <f t="shared" si="92"/>
        <v>-0.80991735537190079</v>
      </c>
      <c r="BN234" s="17">
        <f t="shared" si="93"/>
        <v>0</v>
      </c>
      <c r="BO234" s="17">
        <f t="shared" si="94"/>
        <v>0</v>
      </c>
      <c r="BP234" s="17">
        <f t="shared" si="95"/>
        <v>0</v>
      </c>
      <c r="BQ234" s="17">
        <f t="shared" si="96"/>
        <v>-0.65573770491803285</v>
      </c>
      <c r="BR234" s="17">
        <f t="shared" si="97"/>
        <v>1.0661764705882355</v>
      </c>
      <c r="BS234" s="17">
        <f t="shared" si="98"/>
        <v>0.33686067019400356</v>
      </c>
      <c r="BT234" s="17">
        <f t="shared" si="99"/>
        <v>1.3922651933701657</v>
      </c>
      <c r="BU234" s="17">
        <f t="shared" si="100"/>
        <v>0.70127795527156556</v>
      </c>
      <c r="BV234" s="17"/>
      <c r="BW234" s="17">
        <f t="shared" si="101"/>
        <v>9.4786729857819566E-3</v>
      </c>
      <c r="BX234" s="17">
        <f t="shared" si="102"/>
        <v>0</v>
      </c>
      <c r="BY234" s="17">
        <f t="shared" si="103"/>
        <v>0</v>
      </c>
      <c r="BZ234" s="17" t="str">
        <f t="shared" si="104"/>
        <v/>
      </c>
      <c r="CA234" s="17" t="str">
        <f t="shared" si="105"/>
        <v/>
      </c>
      <c r="CB234" s="17">
        <f t="shared" si="106"/>
        <v>0</v>
      </c>
      <c r="CC234" s="17" t="str">
        <f t="shared" si="107"/>
        <v/>
      </c>
      <c r="CD234" s="17">
        <f t="shared" si="108"/>
        <v>0</v>
      </c>
      <c r="CE234" s="17">
        <f t="shared" si="109"/>
        <v>0</v>
      </c>
      <c r="CF234" s="17">
        <f t="shared" si="110"/>
        <v>0</v>
      </c>
      <c r="CG234" s="17">
        <f t="shared" si="111"/>
        <v>0</v>
      </c>
      <c r="CH234" s="17" t="str">
        <f t="shared" si="112"/>
        <v/>
      </c>
      <c r="CI234" s="17" t="str">
        <f t="shared" si="113"/>
        <v/>
      </c>
      <c r="CJ234" s="17" t="str">
        <f t="shared" si="114"/>
        <v/>
      </c>
    </row>
    <row r="235" spans="2:88" ht="15.75" hidden="1" thickBot="1" x14ac:dyDescent="0.3">
      <c r="B235" s="6" t="s">
        <v>475</v>
      </c>
      <c r="C235" s="5" t="s">
        <v>476</v>
      </c>
      <c r="D235" s="7">
        <v>14.71</v>
      </c>
      <c r="E235" s="8">
        <v>21084.52</v>
      </c>
      <c r="F235" s="5">
        <v>0.14000000000000001</v>
      </c>
      <c r="G235" s="5">
        <v>0.49</v>
      </c>
      <c r="H235" s="5">
        <v>0.49</v>
      </c>
      <c r="I235" s="5">
        <v>1.01</v>
      </c>
      <c r="J235" s="5">
        <v>0.59</v>
      </c>
      <c r="K235" s="5">
        <v>0.37</v>
      </c>
      <c r="L235" s="5">
        <v>15.65</v>
      </c>
      <c r="M235" s="5">
        <v>3.92</v>
      </c>
      <c r="N235" s="5">
        <v>29</v>
      </c>
      <c r="O235" s="5">
        <v>7.32</v>
      </c>
      <c r="P235" s="5">
        <v>7.8</v>
      </c>
      <c r="Q235" s="5">
        <v>7.32</v>
      </c>
      <c r="R235" s="5">
        <v>6.85</v>
      </c>
      <c r="S235" s="5">
        <v>5.85</v>
      </c>
      <c r="T235" s="5"/>
      <c r="U235" s="5">
        <v>6.51</v>
      </c>
      <c r="V235" s="5">
        <v>6.28</v>
      </c>
      <c r="W235" s="5">
        <v>11.08</v>
      </c>
      <c r="X235" s="5">
        <v>0.37</v>
      </c>
      <c r="Y235" s="5">
        <v>0.37</v>
      </c>
      <c r="Z235" s="5">
        <v>0.54</v>
      </c>
      <c r="AA235" s="5">
        <v>0.45</v>
      </c>
      <c r="AB235" s="5">
        <v>6.18</v>
      </c>
      <c r="AC235" s="5">
        <v>5.65</v>
      </c>
      <c r="AD235" s="5">
        <v>6.68</v>
      </c>
      <c r="AF235" s="6" t="s">
        <v>475</v>
      </c>
      <c r="AG235" s="5" t="s">
        <v>476</v>
      </c>
      <c r="AH235" s="7">
        <v>14.71</v>
      </c>
      <c r="AI235" s="8">
        <v>21079.43</v>
      </c>
      <c r="AJ235" s="5">
        <v>0.16</v>
      </c>
      <c r="AK235" s="5">
        <v>1.1000000000000001</v>
      </c>
      <c r="AL235" s="5">
        <v>0.5</v>
      </c>
      <c r="AM235" s="5">
        <v>1.01</v>
      </c>
      <c r="AN235" s="5">
        <v>0.59</v>
      </c>
      <c r="AO235" s="5">
        <v>0.6</v>
      </c>
      <c r="AP235" s="5">
        <v>13.9</v>
      </c>
      <c r="AQ235" s="5">
        <v>2.92</v>
      </c>
      <c r="AR235" s="5">
        <v>31.78</v>
      </c>
      <c r="AS235" s="5">
        <v>6.41</v>
      </c>
      <c r="AU235" s="5">
        <v>7.3</v>
      </c>
      <c r="AV235" s="5">
        <v>6.85</v>
      </c>
      <c r="AW235" s="5">
        <v>5.85</v>
      </c>
      <c r="AX235" s="5"/>
      <c r="AY235" s="5">
        <v>6.51</v>
      </c>
      <c r="AZ235" s="5">
        <v>6.28</v>
      </c>
      <c r="BA235" s="5">
        <v>11.08</v>
      </c>
      <c r="BB235" s="5">
        <v>0.37</v>
      </c>
      <c r="BC235" s="5">
        <v>0.37</v>
      </c>
      <c r="BD235" s="5">
        <v>0.54</v>
      </c>
      <c r="BE235" s="5">
        <v>0.45</v>
      </c>
      <c r="BF235" s="5"/>
      <c r="BG235" s="5"/>
      <c r="BH235" s="5"/>
      <c r="BJ235" s="17">
        <f t="shared" si="89"/>
        <v>0</v>
      </c>
      <c r="BK235" s="17">
        <f t="shared" si="90"/>
        <v>2.4146762981732171E-4</v>
      </c>
      <c r="BL235" s="17">
        <f t="shared" si="91"/>
        <v>-0.12499999999999993</v>
      </c>
      <c r="BM235" s="17">
        <f t="shared" si="92"/>
        <v>-0.55454545454545456</v>
      </c>
      <c r="BN235" s="17">
        <f t="shared" si="93"/>
        <v>-2.0000000000000018E-2</v>
      </c>
      <c r="BO235" s="17">
        <f t="shared" si="94"/>
        <v>0</v>
      </c>
      <c r="BP235" s="17">
        <f t="shared" si="95"/>
        <v>0</v>
      </c>
      <c r="BQ235" s="17">
        <f t="shared" si="96"/>
        <v>-0.3833333333333333</v>
      </c>
      <c r="BR235" s="17">
        <f t="shared" si="97"/>
        <v>0.12589928057553956</v>
      </c>
      <c r="BS235" s="17">
        <f t="shared" si="98"/>
        <v>0.34246575342465752</v>
      </c>
      <c r="BT235" s="17">
        <f t="shared" si="99"/>
        <v>-8.7476400251730688E-2</v>
      </c>
      <c r="BU235" s="17">
        <f t="shared" si="100"/>
        <v>0.1419656786271451</v>
      </c>
      <c r="BV235" s="17"/>
      <c r="BW235" s="17">
        <f t="shared" si="101"/>
        <v>2.7397260273973236E-3</v>
      </c>
      <c r="BX235" s="17">
        <f t="shared" si="102"/>
        <v>0</v>
      </c>
      <c r="BY235" s="17">
        <f t="shared" si="103"/>
        <v>0</v>
      </c>
      <c r="BZ235" s="17" t="str">
        <f t="shared" si="104"/>
        <v/>
      </c>
      <c r="CA235" s="17">
        <f t="shared" si="105"/>
        <v>0</v>
      </c>
      <c r="CB235" s="17">
        <f t="shared" si="106"/>
        <v>0</v>
      </c>
      <c r="CC235" s="17">
        <f t="shared" si="107"/>
        <v>0</v>
      </c>
      <c r="CD235" s="17">
        <f t="shared" si="108"/>
        <v>0</v>
      </c>
      <c r="CE235" s="17">
        <f t="shared" si="109"/>
        <v>0</v>
      </c>
      <c r="CF235" s="17">
        <f t="shared" si="110"/>
        <v>0</v>
      </c>
      <c r="CG235" s="17">
        <f t="shared" si="111"/>
        <v>0</v>
      </c>
      <c r="CH235" s="17" t="str">
        <f t="shared" si="112"/>
        <v/>
      </c>
      <c r="CI235" s="17" t="str">
        <f t="shared" si="113"/>
        <v/>
      </c>
      <c r="CJ235" s="17" t="str">
        <f t="shared" si="114"/>
        <v/>
      </c>
    </row>
    <row r="236" spans="2:88" ht="15.75" hidden="1" thickBot="1" x14ac:dyDescent="0.3">
      <c r="B236" s="2" t="s">
        <v>477</v>
      </c>
      <c r="C236" s="1" t="s">
        <v>478</v>
      </c>
      <c r="D236" s="3">
        <v>16.059999999999999</v>
      </c>
      <c r="E236" s="4">
        <v>3091.13</v>
      </c>
      <c r="F236" s="1">
        <v>0.13</v>
      </c>
      <c r="G236" s="1">
        <v>0.12</v>
      </c>
      <c r="H236" s="1">
        <v>0.12</v>
      </c>
      <c r="I236" s="1">
        <v>3.5</v>
      </c>
      <c r="J236" s="1">
        <v>2.13</v>
      </c>
      <c r="K236" s="1">
        <v>0.11</v>
      </c>
      <c r="L236" s="1">
        <v>21.77</v>
      </c>
      <c r="M236" s="1">
        <v>7</v>
      </c>
      <c r="N236" s="1">
        <v>6.67</v>
      </c>
      <c r="O236" s="1">
        <v>7.99</v>
      </c>
      <c r="P236" s="1">
        <v>8.08</v>
      </c>
      <c r="Q236" s="1">
        <v>8.32</v>
      </c>
      <c r="R236" s="1">
        <v>35.04</v>
      </c>
      <c r="S236" s="1">
        <v>4.51</v>
      </c>
      <c r="T236" s="1"/>
      <c r="U236" s="1"/>
      <c r="V236" s="1">
        <v>15.68</v>
      </c>
      <c r="W236" s="1">
        <v>9.8800000000000008</v>
      </c>
      <c r="X236" s="1">
        <v>1.51</v>
      </c>
      <c r="Y236" s="1">
        <v>0.99</v>
      </c>
      <c r="Z236" s="1">
        <v>1.74</v>
      </c>
      <c r="AA236" s="1">
        <v>1.67</v>
      </c>
      <c r="AB236" s="1"/>
      <c r="AC236" s="1">
        <v>5.25</v>
      </c>
      <c r="AD236" s="1">
        <v>6.23</v>
      </c>
      <c r="AF236" s="2" t="s">
        <v>477</v>
      </c>
      <c r="AG236" s="1" t="s">
        <v>478</v>
      </c>
      <c r="AH236" s="3">
        <v>16.059999999999999</v>
      </c>
      <c r="AI236" s="4">
        <v>3091.13</v>
      </c>
      <c r="AJ236" s="1">
        <v>0.12</v>
      </c>
      <c r="AK236" s="1">
        <v>0.12</v>
      </c>
      <c r="AL236" s="1">
        <v>0.12</v>
      </c>
      <c r="AM236" s="1">
        <v>3.5</v>
      </c>
      <c r="AN236" s="1">
        <v>2.13</v>
      </c>
      <c r="AO236" s="1">
        <v>0.11</v>
      </c>
      <c r="AP236" s="1">
        <v>22.8</v>
      </c>
      <c r="AQ236" s="1">
        <v>7.28</v>
      </c>
      <c r="AR236" s="1">
        <v>6.6</v>
      </c>
      <c r="AS236" s="1">
        <v>8.31</v>
      </c>
      <c r="AU236" s="1">
        <v>8.31</v>
      </c>
      <c r="AV236" s="1">
        <v>35.04</v>
      </c>
      <c r="AW236" s="1">
        <v>4.51</v>
      </c>
      <c r="AX236" s="1"/>
      <c r="AY236" s="1"/>
      <c r="AZ236" s="1">
        <v>15.68</v>
      </c>
      <c r="BA236" s="1">
        <v>9.8800000000000008</v>
      </c>
      <c r="BB236" s="1">
        <v>1.51</v>
      </c>
      <c r="BC236" s="1">
        <v>0.99</v>
      </c>
      <c r="BD236" s="1">
        <v>1.74</v>
      </c>
      <c r="BE236" s="1">
        <v>1.67</v>
      </c>
      <c r="BF236" s="1"/>
      <c r="BG236" s="1"/>
      <c r="BH236" s="1"/>
      <c r="BJ236" s="17">
        <f t="shared" si="89"/>
        <v>0</v>
      </c>
      <c r="BK236" s="17">
        <f t="shared" si="90"/>
        <v>0</v>
      </c>
      <c r="BL236" s="17">
        <f t="shared" si="91"/>
        <v>8.3333333333333412E-2</v>
      </c>
      <c r="BM236" s="17">
        <f t="shared" si="92"/>
        <v>0</v>
      </c>
      <c r="BN236" s="17">
        <f t="shared" si="93"/>
        <v>0</v>
      </c>
      <c r="BO236" s="17">
        <f t="shared" si="94"/>
        <v>0</v>
      </c>
      <c r="BP236" s="17">
        <f t="shared" si="95"/>
        <v>0</v>
      </c>
      <c r="BQ236" s="17">
        <f t="shared" si="96"/>
        <v>0</v>
      </c>
      <c r="BR236" s="17">
        <f t="shared" si="97"/>
        <v>-4.5175438596491278E-2</v>
      </c>
      <c r="BS236" s="17">
        <f t="shared" si="98"/>
        <v>-3.8461538461538491E-2</v>
      </c>
      <c r="BT236" s="17">
        <f t="shared" si="99"/>
        <v>1.060606060606065E-2</v>
      </c>
      <c r="BU236" s="17">
        <f t="shared" si="100"/>
        <v>-3.8507821901323736E-2</v>
      </c>
      <c r="BV236" s="17"/>
      <c r="BW236" s="17">
        <f t="shared" si="101"/>
        <v>1.2033694344163401E-3</v>
      </c>
      <c r="BX236" s="17">
        <f t="shared" si="102"/>
        <v>0</v>
      </c>
      <c r="BY236" s="17">
        <f t="shared" si="103"/>
        <v>0</v>
      </c>
      <c r="BZ236" s="17" t="str">
        <f t="shared" si="104"/>
        <v/>
      </c>
      <c r="CA236" s="17" t="str">
        <f t="shared" si="105"/>
        <v/>
      </c>
      <c r="CB236" s="17">
        <f t="shared" si="106"/>
        <v>0</v>
      </c>
      <c r="CC236" s="17">
        <f t="shared" si="107"/>
        <v>0</v>
      </c>
      <c r="CD236" s="17">
        <f t="shared" si="108"/>
        <v>0</v>
      </c>
      <c r="CE236" s="17">
        <f t="shared" si="109"/>
        <v>0</v>
      </c>
      <c r="CF236" s="17">
        <f t="shared" si="110"/>
        <v>0</v>
      </c>
      <c r="CG236" s="17">
        <f t="shared" si="111"/>
        <v>0</v>
      </c>
      <c r="CH236" s="17" t="str">
        <f t="shared" si="112"/>
        <v/>
      </c>
      <c r="CI236" s="17" t="str">
        <f t="shared" si="113"/>
        <v/>
      </c>
      <c r="CJ236" s="17" t="str">
        <f t="shared" si="114"/>
        <v/>
      </c>
    </row>
    <row r="237" spans="2:88" ht="15.75" hidden="1" thickBot="1" x14ac:dyDescent="0.3">
      <c r="B237" s="6" t="s">
        <v>479</v>
      </c>
      <c r="C237" s="5" t="s">
        <v>480</v>
      </c>
      <c r="D237" s="7">
        <v>46.6</v>
      </c>
      <c r="E237" s="8">
        <v>25043.54</v>
      </c>
      <c r="F237" s="5">
        <v>0.04</v>
      </c>
      <c r="G237" s="5">
        <v>20.02</v>
      </c>
      <c r="H237" s="5">
        <v>20.02</v>
      </c>
      <c r="I237" s="5">
        <v>6.63</v>
      </c>
      <c r="J237" s="5">
        <v>4.42</v>
      </c>
      <c r="K237" s="5">
        <v>7.85</v>
      </c>
      <c r="L237" s="5">
        <v>31.66</v>
      </c>
      <c r="M237" s="5">
        <v>18.98</v>
      </c>
      <c r="N237" s="5">
        <v>53.39</v>
      </c>
      <c r="O237" s="5">
        <v>25.75</v>
      </c>
      <c r="P237" s="5">
        <v>22.67</v>
      </c>
      <c r="Q237" s="5">
        <v>25.75</v>
      </c>
      <c r="R237" s="5">
        <v>26.51</v>
      </c>
      <c r="S237" s="5">
        <v>25.22</v>
      </c>
      <c r="T237" s="5">
        <v>9.86</v>
      </c>
      <c r="U237" s="5">
        <v>356.1</v>
      </c>
      <c r="V237" s="5">
        <v>156.53</v>
      </c>
      <c r="W237" s="5">
        <v>61.81</v>
      </c>
      <c r="X237" s="5">
        <v>2.68</v>
      </c>
      <c r="Y237" s="5">
        <v>2.67</v>
      </c>
      <c r="Z237" s="5">
        <v>2.27</v>
      </c>
      <c r="AA237" s="5">
        <v>2.7</v>
      </c>
      <c r="AB237" s="5">
        <v>21.88</v>
      </c>
      <c r="AC237" s="5">
        <v>21.98</v>
      </c>
      <c r="AD237" s="5">
        <v>19.489999999999998</v>
      </c>
      <c r="AF237" s="6" t="s">
        <v>479</v>
      </c>
      <c r="AG237" s="5" t="s">
        <v>480</v>
      </c>
      <c r="AH237" s="7">
        <v>46.6</v>
      </c>
      <c r="AI237" s="8">
        <v>25043.53</v>
      </c>
      <c r="AJ237" s="5">
        <v>0.04</v>
      </c>
      <c r="AK237" s="5">
        <v>13.11</v>
      </c>
      <c r="AL237" s="5">
        <v>16.7</v>
      </c>
      <c r="AM237" s="5">
        <v>6.63</v>
      </c>
      <c r="AN237" s="5">
        <v>4.42</v>
      </c>
      <c r="AO237" s="5">
        <v>6.54</v>
      </c>
      <c r="AP237" s="5">
        <v>30.32</v>
      </c>
      <c r="AQ237" s="5">
        <v>19</v>
      </c>
      <c r="AR237" s="5">
        <v>62.13</v>
      </c>
      <c r="AS237" s="5">
        <v>26.04</v>
      </c>
      <c r="AU237" s="5">
        <v>25.85</v>
      </c>
      <c r="AV237" s="5">
        <v>26.51</v>
      </c>
      <c r="AW237" s="5">
        <v>25.22</v>
      </c>
      <c r="AX237" s="5">
        <v>9.86</v>
      </c>
      <c r="AY237" s="5">
        <v>356.1</v>
      </c>
      <c r="AZ237" s="5">
        <v>156.53</v>
      </c>
      <c r="BA237" s="5">
        <v>61.81</v>
      </c>
      <c r="BB237" s="5">
        <v>2.68</v>
      </c>
      <c r="BC237" s="5">
        <v>2.67</v>
      </c>
      <c r="BD237" s="5">
        <v>2.27</v>
      </c>
      <c r="BE237" s="5">
        <v>2.7</v>
      </c>
      <c r="BF237" s="5"/>
      <c r="BG237" s="5"/>
      <c r="BH237" s="5"/>
      <c r="BJ237" s="17">
        <f t="shared" si="89"/>
        <v>0</v>
      </c>
      <c r="BK237" s="17">
        <f t="shared" si="90"/>
        <v>3.9930473068442304E-7</v>
      </c>
      <c r="BL237" s="17">
        <f t="shared" si="91"/>
        <v>0</v>
      </c>
      <c r="BM237" s="17">
        <f t="shared" si="92"/>
        <v>0.52707856598016789</v>
      </c>
      <c r="BN237" s="17">
        <f t="shared" si="93"/>
        <v>0.19880239520958087</v>
      </c>
      <c r="BO237" s="17">
        <f t="shared" si="94"/>
        <v>0</v>
      </c>
      <c r="BP237" s="17">
        <f t="shared" si="95"/>
        <v>0</v>
      </c>
      <c r="BQ237" s="17">
        <f t="shared" si="96"/>
        <v>0.20030581039755346</v>
      </c>
      <c r="BR237" s="17">
        <f t="shared" si="97"/>
        <v>4.4195250659630599E-2</v>
      </c>
      <c r="BS237" s="17">
        <f t="shared" si="98"/>
        <v>-1.0526315789473461E-3</v>
      </c>
      <c r="BT237" s="17">
        <f t="shared" si="99"/>
        <v>-0.14067278287461776</v>
      </c>
      <c r="BU237" s="17">
        <f t="shared" si="100"/>
        <v>-1.1136712749615942E-2</v>
      </c>
      <c r="BV237" s="17"/>
      <c r="BW237" s="17">
        <f t="shared" si="101"/>
        <v>-3.8684719535783912E-3</v>
      </c>
      <c r="BX237" s="17">
        <f t="shared" si="102"/>
        <v>0</v>
      </c>
      <c r="BY237" s="17">
        <f t="shared" si="103"/>
        <v>0</v>
      </c>
      <c r="BZ237" s="17">
        <f t="shared" si="104"/>
        <v>0</v>
      </c>
      <c r="CA237" s="17">
        <f t="shared" si="105"/>
        <v>0</v>
      </c>
      <c r="CB237" s="17">
        <f t="shared" si="106"/>
        <v>0</v>
      </c>
      <c r="CC237" s="17">
        <f t="shared" si="107"/>
        <v>0</v>
      </c>
      <c r="CD237" s="17">
        <f t="shared" si="108"/>
        <v>0</v>
      </c>
      <c r="CE237" s="17">
        <f t="shared" si="109"/>
        <v>0</v>
      </c>
      <c r="CF237" s="17">
        <f t="shared" si="110"/>
        <v>0</v>
      </c>
      <c r="CG237" s="17">
        <f t="shared" si="111"/>
        <v>0</v>
      </c>
      <c r="CH237" s="17" t="str">
        <f t="shared" si="112"/>
        <v/>
      </c>
      <c r="CI237" s="17" t="str">
        <f t="shared" si="113"/>
        <v/>
      </c>
      <c r="CJ237" s="17" t="str">
        <f t="shared" si="114"/>
        <v/>
      </c>
    </row>
    <row r="238" spans="2:88" ht="15.75" hidden="1" thickBot="1" x14ac:dyDescent="0.3">
      <c r="B238" s="2" t="s">
        <v>481</v>
      </c>
      <c r="C238" s="1" t="s">
        <v>482</v>
      </c>
      <c r="D238" s="3">
        <v>52.15</v>
      </c>
      <c r="E238" s="4">
        <v>7475.86</v>
      </c>
      <c r="F238" s="1">
        <v>0.09</v>
      </c>
      <c r="G238" s="1">
        <v>3.33</v>
      </c>
      <c r="H238" s="1">
        <v>3.35</v>
      </c>
      <c r="I238" s="1">
        <v>4.3</v>
      </c>
      <c r="J238" s="1">
        <v>4.3</v>
      </c>
      <c r="K238" s="1">
        <v>3.33</v>
      </c>
      <c r="L238" s="1">
        <v>34.840000000000003</v>
      </c>
      <c r="M238" s="1">
        <v>10.7</v>
      </c>
      <c r="N238" s="1">
        <v>1.43</v>
      </c>
      <c r="O238" s="1">
        <v>11.05</v>
      </c>
      <c r="P238" s="1">
        <v>18.12</v>
      </c>
      <c r="Q238" s="1">
        <v>11.12</v>
      </c>
      <c r="R238" s="1">
        <v>17.260000000000002</v>
      </c>
      <c r="S238" s="1">
        <v>14.27</v>
      </c>
      <c r="T238" s="1"/>
      <c r="U238" s="1">
        <v>7.98</v>
      </c>
      <c r="V238" s="1">
        <v>13.32</v>
      </c>
      <c r="W238" s="1">
        <v>16.28</v>
      </c>
      <c r="X238" s="1">
        <v>0.72</v>
      </c>
      <c r="Y238" s="1">
        <v>0.77</v>
      </c>
      <c r="Z238" s="1">
        <v>0.73</v>
      </c>
      <c r="AA238" s="1">
        <v>0.85</v>
      </c>
      <c r="AB238" s="1">
        <v>5.01</v>
      </c>
      <c r="AC238" s="1">
        <v>8.42</v>
      </c>
      <c r="AD238" s="1">
        <v>12.57</v>
      </c>
      <c r="AF238" s="2" t="s">
        <v>481</v>
      </c>
      <c r="AG238" s="1" t="s">
        <v>482</v>
      </c>
      <c r="AH238" s="3">
        <v>52.15</v>
      </c>
      <c r="AI238" s="4">
        <v>7475.88</v>
      </c>
      <c r="AJ238" s="1">
        <v>7.0000000000000007E-2</v>
      </c>
      <c r="AK238" s="1">
        <v>5.69</v>
      </c>
      <c r="AL238" s="1">
        <v>3.36</v>
      </c>
      <c r="AM238" s="1">
        <v>4.3</v>
      </c>
      <c r="AN238" s="1">
        <v>4.3</v>
      </c>
      <c r="AO238" s="1">
        <v>5.69</v>
      </c>
      <c r="AP238" s="1">
        <v>30.79</v>
      </c>
      <c r="AQ238" s="1">
        <v>14.44</v>
      </c>
      <c r="AR238" s="1">
        <v>3.35</v>
      </c>
      <c r="AS238" s="1">
        <v>14.98</v>
      </c>
      <c r="AU238" s="1">
        <v>11.14</v>
      </c>
      <c r="AV238" s="1">
        <v>17.260000000000002</v>
      </c>
      <c r="AW238" s="1">
        <v>14.27</v>
      </c>
      <c r="AX238" s="1"/>
      <c r="AY238" s="1">
        <v>7.28</v>
      </c>
      <c r="AZ238" s="1">
        <v>13.27</v>
      </c>
      <c r="BA238" s="1">
        <v>16.28</v>
      </c>
      <c r="BB238" s="1">
        <v>0.72</v>
      </c>
      <c r="BC238" s="1">
        <v>0.77</v>
      </c>
      <c r="BD238" s="1">
        <v>0.73</v>
      </c>
      <c r="BE238" s="1">
        <v>0.85</v>
      </c>
      <c r="BF238" s="1"/>
      <c r="BG238" s="1"/>
      <c r="BH238" s="1"/>
      <c r="BJ238" s="17">
        <f t="shared" si="89"/>
        <v>0</v>
      </c>
      <c r="BK238" s="17">
        <f t="shared" si="90"/>
        <v>-2.6752703361258551E-6</v>
      </c>
      <c r="BL238" s="17">
        <f t="shared" si="91"/>
        <v>0.28571428571428553</v>
      </c>
      <c r="BM238" s="17">
        <f t="shared" si="92"/>
        <v>-0.41476274165202109</v>
      </c>
      <c r="BN238" s="17">
        <f t="shared" si="93"/>
        <v>-2.9761904761904127E-3</v>
      </c>
      <c r="BO238" s="17">
        <f t="shared" si="94"/>
        <v>0</v>
      </c>
      <c r="BP238" s="17">
        <f t="shared" si="95"/>
        <v>0</v>
      </c>
      <c r="BQ238" s="17">
        <f t="shared" si="96"/>
        <v>-0.41476274165202109</v>
      </c>
      <c r="BR238" s="17">
        <f t="shared" si="97"/>
        <v>0.13153621305618721</v>
      </c>
      <c r="BS238" s="17">
        <f t="shared" si="98"/>
        <v>-0.25900277008310252</v>
      </c>
      <c r="BT238" s="17">
        <f t="shared" si="99"/>
        <v>-0.57313432835820899</v>
      </c>
      <c r="BU238" s="17">
        <f t="shared" si="100"/>
        <v>-0.26234979973297728</v>
      </c>
      <c r="BV238" s="17"/>
      <c r="BW238" s="17">
        <f t="shared" si="101"/>
        <v>-1.7953321364453634E-3</v>
      </c>
      <c r="BX238" s="17">
        <f t="shared" si="102"/>
        <v>0</v>
      </c>
      <c r="BY238" s="17">
        <f t="shared" si="103"/>
        <v>0</v>
      </c>
      <c r="BZ238" s="17" t="str">
        <f t="shared" si="104"/>
        <v/>
      </c>
      <c r="CA238" s="17">
        <f t="shared" si="105"/>
        <v>9.6153846153846173E-2</v>
      </c>
      <c r="CB238" s="17">
        <f t="shared" si="106"/>
        <v>3.7678975131876951E-3</v>
      </c>
      <c r="CC238" s="17">
        <f t="shared" si="107"/>
        <v>0</v>
      </c>
      <c r="CD238" s="17">
        <f t="shared" si="108"/>
        <v>0</v>
      </c>
      <c r="CE238" s="17">
        <f t="shared" si="109"/>
        <v>0</v>
      </c>
      <c r="CF238" s="17">
        <f t="shared" si="110"/>
        <v>0</v>
      </c>
      <c r="CG238" s="17">
        <f t="shared" si="111"/>
        <v>0</v>
      </c>
      <c r="CH238" s="17" t="str">
        <f t="shared" si="112"/>
        <v/>
      </c>
      <c r="CI238" s="17" t="str">
        <f t="shared" si="113"/>
        <v/>
      </c>
      <c r="CJ238" s="17" t="str">
        <f t="shared" si="114"/>
        <v/>
      </c>
    </row>
    <row r="239" spans="2:88" ht="15.75" hidden="1" thickBot="1" x14ac:dyDescent="0.3">
      <c r="B239" s="6" t="s">
        <v>483</v>
      </c>
      <c r="C239" s="5" t="s">
        <v>484</v>
      </c>
      <c r="D239" s="7">
        <v>11.44</v>
      </c>
      <c r="E239" s="8">
        <v>8161.3</v>
      </c>
      <c r="F239" s="5">
        <v>0.11</v>
      </c>
      <c r="G239" s="5"/>
      <c r="H239" s="5"/>
      <c r="I239" s="5"/>
      <c r="J239" s="5"/>
      <c r="K239" s="5"/>
      <c r="L239" s="5">
        <v>26.08</v>
      </c>
      <c r="M239" s="5">
        <v>8.76</v>
      </c>
      <c r="N239" s="5">
        <v>1.83</v>
      </c>
      <c r="O239" s="5">
        <v>9.08</v>
      </c>
      <c r="P239" s="5">
        <v>14.51</v>
      </c>
      <c r="Q239" s="5">
        <v>9.08</v>
      </c>
      <c r="R239" s="5"/>
      <c r="S239" s="5">
        <v>17.5</v>
      </c>
      <c r="T239" s="5">
        <v>1.1200000000000001</v>
      </c>
      <c r="U239" s="5">
        <v>10.71</v>
      </c>
      <c r="V239" s="5">
        <v>13.08</v>
      </c>
      <c r="W239" s="5">
        <v>21.95</v>
      </c>
      <c r="X239" s="5">
        <v>1.54</v>
      </c>
      <c r="Y239" s="5">
        <v>1.49</v>
      </c>
      <c r="Z239" s="5">
        <v>2.62</v>
      </c>
      <c r="AA239" s="5">
        <v>2.2799999999999998</v>
      </c>
      <c r="AB239" s="5">
        <v>8.0399999999999991</v>
      </c>
      <c r="AC239" s="5">
        <v>5.08</v>
      </c>
      <c r="AD239" s="5">
        <v>7.01</v>
      </c>
      <c r="AF239" s="6" t="s">
        <v>483</v>
      </c>
      <c r="AG239" s="5" t="s">
        <v>484</v>
      </c>
      <c r="AH239" s="7">
        <v>11.44</v>
      </c>
      <c r="AI239" s="8">
        <v>8161.3</v>
      </c>
      <c r="AJ239" s="5">
        <v>0.11</v>
      </c>
      <c r="AK239" s="5"/>
      <c r="AL239" s="5"/>
      <c r="AM239" s="5"/>
      <c r="AN239" s="5"/>
      <c r="AO239" s="5"/>
      <c r="AP239" s="5">
        <v>27.42</v>
      </c>
      <c r="AQ239" s="5">
        <v>8.77</v>
      </c>
      <c r="AR239" s="5">
        <v>1.71</v>
      </c>
      <c r="AS239" s="5">
        <v>9.09</v>
      </c>
      <c r="AU239" s="5">
        <v>9.1</v>
      </c>
      <c r="AV239" s="5"/>
      <c r="AW239" s="5">
        <v>17.5</v>
      </c>
      <c r="AX239" s="5"/>
      <c r="AY239" s="5">
        <v>76.53</v>
      </c>
      <c r="AZ239" s="5">
        <v>118.89</v>
      </c>
      <c r="BA239" s="5">
        <v>92.04</v>
      </c>
      <c r="BB239" s="5">
        <v>1.55</v>
      </c>
      <c r="BC239" s="5">
        <v>1.5</v>
      </c>
      <c r="BD239" s="5">
        <v>2.64</v>
      </c>
      <c r="BE239" s="5">
        <v>2.2999999999999998</v>
      </c>
      <c r="BF239" s="5"/>
      <c r="BG239" s="5"/>
      <c r="BH239" s="5"/>
      <c r="BJ239" s="17">
        <f t="shared" si="89"/>
        <v>0</v>
      </c>
      <c r="BK239" s="17">
        <f t="shared" si="90"/>
        <v>0</v>
      </c>
      <c r="BL239" s="17">
        <f t="shared" si="91"/>
        <v>0</v>
      </c>
      <c r="BM239" s="17" t="str">
        <f t="shared" si="92"/>
        <v/>
      </c>
      <c r="BN239" s="17" t="str">
        <f t="shared" si="93"/>
        <v/>
      </c>
      <c r="BO239" s="17" t="str">
        <f t="shared" si="94"/>
        <v/>
      </c>
      <c r="BP239" s="17" t="str">
        <f t="shared" si="95"/>
        <v/>
      </c>
      <c r="BQ239" s="17" t="str">
        <f t="shared" si="96"/>
        <v/>
      </c>
      <c r="BR239" s="17">
        <f t="shared" si="97"/>
        <v>-4.8869438366156211E-2</v>
      </c>
      <c r="BS239" s="17">
        <f t="shared" si="98"/>
        <v>-1.1402508551881171E-3</v>
      </c>
      <c r="BT239" s="17">
        <f t="shared" si="99"/>
        <v>7.0175438596491294E-2</v>
      </c>
      <c r="BU239" s="17">
        <f t="shared" si="100"/>
        <v>-1.1001100110010766E-3</v>
      </c>
      <c r="BV239" s="17"/>
      <c r="BW239" s="17">
        <f t="shared" si="101"/>
        <v>-2.197802197802151E-3</v>
      </c>
      <c r="BX239" s="17" t="str">
        <f t="shared" si="102"/>
        <v/>
      </c>
      <c r="BY239" s="17">
        <f t="shared" si="103"/>
        <v>0</v>
      </c>
      <c r="BZ239" s="17" t="str">
        <f t="shared" si="104"/>
        <v/>
      </c>
      <c r="CA239" s="17">
        <f t="shared" si="105"/>
        <v>-0.86005488043904343</v>
      </c>
      <c r="CB239" s="17">
        <f t="shared" si="106"/>
        <v>-0.88998233661367654</v>
      </c>
      <c r="CC239" s="17">
        <f t="shared" si="107"/>
        <v>-0.76151673185571489</v>
      </c>
      <c r="CD239" s="17">
        <f t="shared" si="108"/>
        <v>-6.4516129032258117E-3</v>
      </c>
      <c r="CE239" s="17">
        <f t="shared" si="109"/>
        <v>-6.6666666666666723E-3</v>
      </c>
      <c r="CF239" s="17">
        <f t="shared" si="110"/>
        <v>-7.575757575757582E-3</v>
      </c>
      <c r="CG239" s="17">
        <f t="shared" si="111"/>
        <v>-8.6956521739130523E-3</v>
      </c>
      <c r="CH239" s="17" t="str">
        <f t="shared" si="112"/>
        <v/>
      </c>
      <c r="CI239" s="17" t="str">
        <f t="shared" si="113"/>
        <v/>
      </c>
      <c r="CJ239" s="17" t="str">
        <f t="shared" si="114"/>
        <v/>
      </c>
    </row>
    <row r="240" spans="2:88" ht="15.75" hidden="1" thickBot="1" x14ac:dyDescent="0.3">
      <c r="B240" s="2" t="s">
        <v>485</v>
      </c>
      <c r="C240" s="1" t="s">
        <v>486</v>
      </c>
      <c r="D240" s="3">
        <v>132.54</v>
      </c>
      <c r="E240" s="4">
        <v>27589.79</v>
      </c>
      <c r="F240" s="1">
        <v>0.04</v>
      </c>
      <c r="G240" s="1">
        <v>2.2599999999999998</v>
      </c>
      <c r="H240" s="1">
        <v>2.2599999999999998</v>
      </c>
      <c r="I240" s="1">
        <v>3.35</v>
      </c>
      <c r="J240" s="1">
        <v>2.5</v>
      </c>
      <c r="K240" s="1">
        <v>1.87</v>
      </c>
      <c r="L240" s="1">
        <v>50</v>
      </c>
      <c r="M240" s="1">
        <v>19.04</v>
      </c>
      <c r="N240" s="1">
        <v>19.440000000000001</v>
      </c>
      <c r="O240" s="1">
        <v>25.05</v>
      </c>
      <c r="P240" s="1">
        <v>22.64</v>
      </c>
      <c r="Q240" s="1">
        <v>25.05</v>
      </c>
      <c r="R240" s="1">
        <v>22.96</v>
      </c>
      <c r="S240" s="1">
        <v>21.12</v>
      </c>
      <c r="T240" s="1"/>
      <c r="U240" s="1"/>
      <c r="V240" s="1">
        <v>38.53</v>
      </c>
      <c r="W240" s="1">
        <v>39.92</v>
      </c>
      <c r="X240" s="1">
        <v>3.41</v>
      </c>
      <c r="Y240" s="1">
        <v>3.48</v>
      </c>
      <c r="Z240" s="1">
        <v>3.27</v>
      </c>
      <c r="AA240" s="1">
        <v>3.93</v>
      </c>
      <c r="AB240" s="1">
        <v>20.45</v>
      </c>
      <c r="AC240" s="1">
        <v>19.87</v>
      </c>
      <c r="AD240" s="1">
        <v>18.079999999999998</v>
      </c>
      <c r="AF240" s="2" t="s">
        <v>485</v>
      </c>
      <c r="AG240" s="1" t="s">
        <v>486</v>
      </c>
      <c r="AH240" s="3">
        <v>132.54</v>
      </c>
      <c r="AI240" s="4">
        <v>27589.79</v>
      </c>
      <c r="AJ240" s="1">
        <v>0.05</v>
      </c>
      <c r="AK240" s="1">
        <v>8.52</v>
      </c>
      <c r="AL240" s="1">
        <v>2.2799999999999998</v>
      </c>
      <c r="AM240" s="1">
        <v>3.35</v>
      </c>
      <c r="AN240" s="1">
        <v>2.5</v>
      </c>
      <c r="AO240" s="1">
        <v>4.4800000000000004</v>
      </c>
      <c r="AP240" s="1">
        <v>28.97</v>
      </c>
      <c r="AQ240" s="1">
        <v>17.760000000000002</v>
      </c>
      <c r="AR240" s="1">
        <v>37.96</v>
      </c>
      <c r="AS240" s="1">
        <v>22.01</v>
      </c>
      <c r="AU240" s="1">
        <v>25.02</v>
      </c>
      <c r="AV240" s="1">
        <v>22.96</v>
      </c>
      <c r="AW240" s="1">
        <v>21.12</v>
      </c>
      <c r="AX240" s="1"/>
      <c r="AY240" s="1"/>
      <c r="AZ240" s="1">
        <v>37.96</v>
      </c>
      <c r="BA240" s="1">
        <v>39.92</v>
      </c>
      <c r="BB240" s="1">
        <v>3.41</v>
      </c>
      <c r="BC240" s="1">
        <v>3.48</v>
      </c>
      <c r="BD240" s="1">
        <v>3.27</v>
      </c>
      <c r="BE240" s="1">
        <v>3.93</v>
      </c>
      <c r="BF240" s="1"/>
      <c r="BG240" s="1"/>
      <c r="BH240" s="1"/>
      <c r="BJ240" s="17">
        <f t="shared" si="89"/>
        <v>0</v>
      </c>
      <c r="BK240" s="17">
        <f t="shared" si="90"/>
        <v>0</v>
      </c>
      <c r="BL240" s="17">
        <f t="shared" si="91"/>
        <v>-0.20000000000000004</v>
      </c>
      <c r="BM240" s="17">
        <f t="shared" si="92"/>
        <v>-0.73474178403755874</v>
      </c>
      <c r="BN240" s="17">
        <f t="shared" si="93"/>
        <v>-8.7719298245614117E-3</v>
      </c>
      <c r="BO240" s="17">
        <f t="shared" si="94"/>
        <v>0</v>
      </c>
      <c r="BP240" s="17">
        <f t="shared" si="95"/>
        <v>0</v>
      </c>
      <c r="BQ240" s="17">
        <f t="shared" si="96"/>
        <v>-0.5825892857142857</v>
      </c>
      <c r="BR240" s="17">
        <f t="shared" si="97"/>
        <v>0.72592336900241639</v>
      </c>
      <c r="BS240" s="17">
        <f t="shared" si="98"/>
        <v>7.2072072072071933E-2</v>
      </c>
      <c r="BT240" s="17">
        <f t="shared" si="99"/>
        <v>-0.48788198103266595</v>
      </c>
      <c r="BU240" s="17">
        <f t="shared" si="100"/>
        <v>0.13811903680145385</v>
      </c>
      <c r="BV240" s="17"/>
      <c r="BW240" s="17">
        <f t="shared" si="101"/>
        <v>1.1990407673861366E-3</v>
      </c>
      <c r="BX240" s="17">
        <f t="shared" si="102"/>
        <v>0</v>
      </c>
      <c r="BY240" s="17">
        <f t="shared" si="103"/>
        <v>0</v>
      </c>
      <c r="BZ240" s="17" t="str">
        <f t="shared" si="104"/>
        <v/>
      </c>
      <c r="CA240" s="17" t="str">
        <f t="shared" si="105"/>
        <v/>
      </c>
      <c r="CB240" s="17">
        <f t="shared" si="106"/>
        <v>1.501580611169653E-2</v>
      </c>
      <c r="CC240" s="17">
        <f t="shared" si="107"/>
        <v>0</v>
      </c>
      <c r="CD240" s="17">
        <f t="shared" si="108"/>
        <v>0</v>
      </c>
      <c r="CE240" s="17">
        <f t="shared" si="109"/>
        <v>0</v>
      </c>
      <c r="CF240" s="17">
        <f t="shared" si="110"/>
        <v>0</v>
      </c>
      <c r="CG240" s="17">
        <f t="shared" si="111"/>
        <v>0</v>
      </c>
      <c r="CH240" s="17" t="str">
        <f t="shared" si="112"/>
        <v/>
      </c>
      <c r="CI240" s="17" t="str">
        <f t="shared" si="113"/>
        <v/>
      </c>
      <c r="CJ240" s="17" t="str">
        <f t="shared" si="114"/>
        <v/>
      </c>
    </row>
    <row r="241" spans="2:88" ht="15.75" hidden="1" thickBot="1" x14ac:dyDescent="0.3">
      <c r="B241" s="6" t="s">
        <v>487</v>
      </c>
      <c r="C241" s="5" t="s">
        <v>488</v>
      </c>
      <c r="D241" s="7">
        <v>372.24</v>
      </c>
      <c r="E241" s="8">
        <v>49212.36</v>
      </c>
      <c r="F241" s="5">
        <v>0.05</v>
      </c>
      <c r="G241" s="5">
        <v>2.52</v>
      </c>
      <c r="H241" s="5">
        <v>2.52</v>
      </c>
      <c r="I241" s="5">
        <v>1.42</v>
      </c>
      <c r="J241" s="5">
        <v>1.35</v>
      </c>
      <c r="K241" s="5">
        <v>2.3199999999999998</v>
      </c>
      <c r="L241" s="5">
        <v>54.81</v>
      </c>
      <c r="M241" s="5">
        <v>13.95</v>
      </c>
      <c r="N241" s="5">
        <v>12.63</v>
      </c>
      <c r="O241" s="5">
        <v>19.11</v>
      </c>
      <c r="P241" s="5">
        <v>19.52</v>
      </c>
      <c r="Q241" s="5">
        <v>19.11</v>
      </c>
      <c r="R241" s="5">
        <v>20.09</v>
      </c>
      <c r="S241" s="5">
        <v>16.97</v>
      </c>
      <c r="T241" s="5">
        <v>6.58</v>
      </c>
      <c r="U241" s="5">
        <v>58.93</v>
      </c>
      <c r="V241" s="5">
        <v>13.09</v>
      </c>
      <c r="W241" s="5">
        <v>26.48</v>
      </c>
      <c r="X241" s="5">
        <v>0.65</v>
      </c>
      <c r="Y241" s="5">
        <v>0.73</v>
      </c>
      <c r="Z241" s="5">
        <v>0.57999999999999996</v>
      </c>
      <c r="AA241" s="5">
        <v>0.82</v>
      </c>
      <c r="AB241" s="5">
        <v>19.93</v>
      </c>
      <c r="AC241" s="5">
        <v>15.46</v>
      </c>
      <c r="AD241" s="5">
        <v>15.48</v>
      </c>
      <c r="AF241" s="6" t="s">
        <v>487</v>
      </c>
      <c r="AG241" s="5" t="s">
        <v>488</v>
      </c>
      <c r="AH241" s="7">
        <v>372.24</v>
      </c>
      <c r="AI241" s="8">
        <v>49212.39</v>
      </c>
      <c r="AJ241" s="5">
        <v>0.05</v>
      </c>
      <c r="AK241" s="5">
        <v>2.52</v>
      </c>
      <c r="AL241" s="5">
        <v>2.52</v>
      </c>
      <c r="AM241" s="5">
        <v>1.42</v>
      </c>
      <c r="AN241" s="5">
        <v>1.35</v>
      </c>
      <c r="AO241" s="5">
        <v>2.31</v>
      </c>
      <c r="AP241" s="5">
        <v>48.05</v>
      </c>
      <c r="AQ241" s="5">
        <v>13.95</v>
      </c>
      <c r="AR241" s="5">
        <v>15.13</v>
      </c>
      <c r="AS241" s="5">
        <v>19.11</v>
      </c>
      <c r="AU241" s="5">
        <v>19.11</v>
      </c>
      <c r="AV241" s="5">
        <v>20.09</v>
      </c>
      <c r="AW241" s="5">
        <v>16.97</v>
      </c>
      <c r="AX241" s="5">
        <v>6.58</v>
      </c>
      <c r="AY241" s="5">
        <v>58.93</v>
      </c>
      <c r="AZ241" s="5">
        <v>13.09</v>
      </c>
      <c r="BA241" s="5"/>
      <c r="BB241" s="5">
        <v>0.65</v>
      </c>
      <c r="BC241" s="5">
        <v>0.73</v>
      </c>
      <c r="BD241" s="5">
        <v>0.57999999999999996</v>
      </c>
      <c r="BE241" s="5">
        <v>0.82</v>
      </c>
      <c r="BF241" s="5"/>
      <c r="BG241" s="5"/>
      <c r="BH241" s="5"/>
      <c r="BJ241" s="17">
        <f t="shared" si="89"/>
        <v>0</v>
      </c>
      <c r="BK241" s="17">
        <f t="shared" si="90"/>
        <v>-6.0960258176519866E-7</v>
      </c>
      <c r="BL241" s="17">
        <f t="shared" si="91"/>
        <v>0</v>
      </c>
      <c r="BM241" s="17">
        <f t="shared" si="92"/>
        <v>0</v>
      </c>
      <c r="BN241" s="17">
        <f t="shared" si="93"/>
        <v>0</v>
      </c>
      <c r="BO241" s="17">
        <f t="shared" si="94"/>
        <v>0</v>
      </c>
      <c r="BP241" s="17">
        <f t="shared" si="95"/>
        <v>0</v>
      </c>
      <c r="BQ241" s="17">
        <f t="shared" si="96"/>
        <v>4.3290043290042362E-3</v>
      </c>
      <c r="BR241" s="17">
        <f t="shared" si="97"/>
        <v>0.14068678459937575</v>
      </c>
      <c r="BS241" s="17">
        <f t="shared" si="98"/>
        <v>0</v>
      </c>
      <c r="BT241" s="17">
        <f t="shared" si="99"/>
        <v>-0.16523463317911433</v>
      </c>
      <c r="BU241" s="17">
        <f t="shared" si="100"/>
        <v>0</v>
      </c>
      <c r="BV241" s="17"/>
      <c r="BW241" s="17">
        <f t="shared" si="101"/>
        <v>0</v>
      </c>
      <c r="BX241" s="17">
        <f t="shared" si="102"/>
        <v>0</v>
      </c>
      <c r="BY241" s="17">
        <f t="shared" si="103"/>
        <v>0</v>
      </c>
      <c r="BZ241" s="17">
        <f t="shared" si="104"/>
        <v>0</v>
      </c>
      <c r="CA241" s="17">
        <f t="shared" si="105"/>
        <v>0</v>
      </c>
      <c r="CB241" s="17">
        <f t="shared" si="106"/>
        <v>0</v>
      </c>
      <c r="CC241" s="17" t="str">
        <f t="shared" si="107"/>
        <v/>
      </c>
      <c r="CD241" s="17">
        <f t="shared" si="108"/>
        <v>0</v>
      </c>
      <c r="CE241" s="17">
        <f t="shared" si="109"/>
        <v>0</v>
      </c>
      <c r="CF241" s="17">
        <f t="shared" si="110"/>
        <v>0</v>
      </c>
      <c r="CG241" s="17">
        <f t="shared" si="111"/>
        <v>0</v>
      </c>
      <c r="CH241" s="17" t="str">
        <f t="shared" si="112"/>
        <v/>
      </c>
      <c r="CI241" s="17" t="str">
        <f t="shared" si="113"/>
        <v/>
      </c>
      <c r="CJ241" s="17" t="str">
        <f t="shared" si="114"/>
        <v/>
      </c>
    </row>
    <row r="242" spans="2:88" ht="15.75" hidden="1" thickBot="1" x14ac:dyDescent="0.3">
      <c r="B242" s="2" t="s">
        <v>489</v>
      </c>
      <c r="C242" s="1" t="s">
        <v>490</v>
      </c>
      <c r="D242" s="3">
        <v>12.54</v>
      </c>
      <c r="E242" s="4">
        <v>5428</v>
      </c>
      <c r="F242" s="1">
        <v>0.08</v>
      </c>
      <c r="G242" s="1"/>
      <c r="H242" s="1"/>
      <c r="I242" s="1"/>
      <c r="J242" s="1"/>
      <c r="K242" s="1"/>
      <c r="L242" s="1"/>
      <c r="M242" s="1"/>
      <c r="N242" s="1"/>
      <c r="O242" s="1">
        <v>12.17</v>
      </c>
      <c r="P242" s="1">
        <v>16.12</v>
      </c>
      <c r="Q242" s="1">
        <v>12.17</v>
      </c>
      <c r="R242" s="1">
        <v>25.77</v>
      </c>
      <c r="S242" s="1">
        <v>14.84</v>
      </c>
      <c r="T242" s="1"/>
      <c r="U242" s="1">
        <v>4.28</v>
      </c>
      <c r="V242" s="1"/>
      <c r="W242" s="1"/>
      <c r="X242" s="1">
        <v>0.41</v>
      </c>
      <c r="Y242" s="1">
        <v>0.39</v>
      </c>
      <c r="Z242" s="1">
        <v>0.77</v>
      </c>
      <c r="AA242" s="1">
        <v>0.75</v>
      </c>
      <c r="AB242" s="1">
        <v>3.19</v>
      </c>
      <c r="AC242" s="1">
        <v>5.51</v>
      </c>
      <c r="AD242" s="1">
        <v>9.26</v>
      </c>
      <c r="AF242" s="2" t="s">
        <v>489</v>
      </c>
      <c r="AG242" s="1" t="s">
        <v>490</v>
      </c>
      <c r="AH242" s="3">
        <v>12.54</v>
      </c>
      <c r="AI242" s="4">
        <v>5428</v>
      </c>
      <c r="AJ242" s="1">
        <v>0.16</v>
      </c>
      <c r="AK242" s="1"/>
      <c r="AL242" s="1"/>
      <c r="AM242" s="1"/>
      <c r="AN242" s="1"/>
      <c r="AO242" s="1"/>
      <c r="AP242" s="1"/>
      <c r="AQ242" s="1"/>
      <c r="AR242" s="1"/>
      <c r="AS242" s="1">
        <v>6.26</v>
      </c>
      <c r="AU242" s="1">
        <v>12.13</v>
      </c>
      <c r="AV242" s="1">
        <v>25.77</v>
      </c>
      <c r="AW242" s="1">
        <v>14.84</v>
      </c>
      <c r="AX242" s="1"/>
      <c r="AY242" s="1">
        <v>4.1900000000000004</v>
      </c>
      <c r="AZ242" s="1"/>
      <c r="BA242" s="1"/>
      <c r="BB242" s="1">
        <v>0.4</v>
      </c>
      <c r="BC242" s="1">
        <v>0.38</v>
      </c>
      <c r="BD242" s="1">
        <v>0.78</v>
      </c>
      <c r="BE242" s="1">
        <v>0.74</v>
      </c>
      <c r="BF242" s="1"/>
      <c r="BG242" s="1"/>
      <c r="BH242" s="1"/>
      <c r="BJ242" s="17">
        <f t="shared" si="89"/>
        <v>0</v>
      </c>
      <c r="BK242" s="17">
        <f t="shared" si="90"/>
        <v>0</v>
      </c>
      <c r="BL242" s="17">
        <f t="shared" si="91"/>
        <v>-0.5</v>
      </c>
      <c r="BM242" s="17" t="str">
        <f t="shared" si="92"/>
        <v/>
      </c>
      <c r="BN242" s="17" t="str">
        <f t="shared" si="93"/>
        <v/>
      </c>
      <c r="BO242" s="17" t="str">
        <f t="shared" si="94"/>
        <v/>
      </c>
      <c r="BP242" s="17" t="str">
        <f t="shared" si="95"/>
        <v/>
      </c>
      <c r="BQ242" s="17" t="str">
        <f t="shared" si="96"/>
        <v/>
      </c>
      <c r="BR242" s="17" t="str">
        <f t="shared" si="97"/>
        <v/>
      </c>
      <c r="BS242" s="17" t="str">
        <f t="shared" si="98"/>
        <v/>
      </c>
      <c r="BT242" s="17" t="str">
        <f t="shared" si="99"/>
        <v/>
      </c>
      <c r="BU242" s="17">
        <f t="shared" si="100"/>
        <v>0.94408945686900969</v>
      </c>
      <c r="BV242" s="17"/>
      <c r="BW242" s="17">
        <f t="shared" si="101"/>
        <v>3.2976092333057826E-3</v>
      </c>
      <c r="BX242" s="17">
        <f t="shared" si="102"/>
        <v>0</v>
      </c>
      <c r="BY242" s="17">
        <f t="shared" si="103"/>
        <v>0</v>
      </c>
      <c r="BZ242" s="17" t="str">
        <f t="shared" si="104"/>
        <v/>
      </c>
      <c r="CA242" s="17">
        <f t="shared" si="105"/>
        <v>2.1479713603818579E-2</v>
      </c>
      <c r="CB242" s="17" t="str">
        <f t="shared" si="106"/>
        <v/>
      </c>
      <c r="CC242" s="17" t="str">
        <f t="shared" si="107"/>
        <v/>
      </c>
      <c r="CD242" s="17">
        <f t="shared" si="108"/>
        <v>2.4999999999999883E-2</v>
      </c>
      <c r="CE242" s="17">
        <f t="shared" si="109"/>
        <v>2.6315789473684233E-2</v>
      </c>
      <c r="CF242" s="17">
        <f t="shared" si="110"/>
        <v>-1.2820512820512832E-2</v>
      </c>
      <c r="CG242" s="17">
        <f t="shared" si="111"/>
        <v>1.3513513513513526E-2</v>
      </c>
      <c r="CH242" s="17" t="str">
        <f t="shared" si="112"/>
        <v/>
      </c>
      <c r="CI242" s="17" t="str">
        <f t="shared" si="113"/>
        <v/>
      </c>
      <c r="CJ242" s="17" t="str">
        <f t="shared" si="114"/>
        <v/>
      </c>
    </row>
    <row r="243" spans="2:88" ht="21.75" hidden="1" thickBot="1" x14ac:dyDescent="0.3">
      <c r="B243" s="6" t="s">
        <v>491</v>
      </c>
      <c r="C243" s="5" t="s">
        <v>492</v>
      </c>
      <c r="D243" s="7">
        <v>121.87</v>
      </c>
      <c r="E243" s="8">
        <v>108207.4</v>
      </c>
      <c r="F243" s="5">
        <v>0.08</v>
      </c>
      <c r="G243" s="5">
        <v>0.89</v>
      </c>
      <c r="H243" s="5">
        <v>0.89</v>
      </c>
      <c r="I243" s="5">
        <v>2.0299999999999998</v>
      </c>
      <c r="J243" s="5">
        <v>1.02</v>
      </c>
      <c r="K243" s="5">
        <v>0.64</v>
      </c>
      <c r="L243" s="5">
        <v>26.79</v>
      </c>
      <c r="M243" s="5">
        <v>9.16</v>
      </c>
      <c r="N243" s="5">
        <v>16.5</v>
      </c>
      <c r="O243" s="5">
        <v>12.07</v>
      </c>
      <c r="P243" s="5">
        <v>14.79</v>
      </c>
      <c r="Q243" s="5">
        <v>12.07</v>
      </c>
      <c r="R243" s="5">
        <v>10.99</v>
      </c>
      <c r="S243" s="5">
        <v>9.81</v>
      </c>
      <c r="T243" s="5"/>
      <c r="U243" s="5">
        <v>11.29</v>
      </c>
      <c r="V243" s="5">
        <v>17.149999999999999</v>
      </c>
      <c r="W243" s="5">
        <v>20.53</v>
      </c>
      <c r="X243" s="5">
        <v>1.55</v>
      </c>
      <c r="Y243" s="5">
        <v>1.43</v>
      </c>
      <c r="Z243" s="5">
        <v>1.59</v>
      </c>
      <c r="AA243" s="5">
        <v>2.16</v>
      </c>
      <c r="AB243" s="5">
        <v>9.68</v>
      </c>
      <c r="AC243" s="5">
        <v>7.16</v>
      </c>
      <c r="AD243" s="5">
        <v>9.6300000000000008</v>
      </c>
      <c r="AF243" s="6" t="s">
        <v>491</v>
      </c>
      <c r="AG243" s="5" t="s">
        <v>492</v>
      </c>
      <c r="AH243" s="7">
        <v>121.87</v>
      </c>
      <c r="AI243" s="8">
        <v>108207.4</v>
      </c>
      <c r="AJ243" s="5">
        <v>0.09</v>
      </c>
      <c r="AK243" s="5">
        <v>2.08</v>
      </c>
      <c r="AL243" s="5">
        <v>0.89</v>
      </c>
      <c r="AM243" s="5">
        <v>2.0299999999999998</v>
      </c>
      <c r="AN243" s="5">
        <v>1.02</v>
      </c>
      <c r="AO243" s="5">
        <v>1.02</v>
      </c>
      <c r="AP243" s="5">
        <v>27.26</v>
      </c>
      <c r="AQ243" s="5">
        <v>8.3800000000000008</v>
      </c>
      <c r="AR243" s="5">
        <v>11.97</v>
      </c>
      <c r="AS243" s="5">
        <v>10.64</v>
      </c>
      <c r="AU243" s="5">
        <v>12.07</v>
      </c>
      <c r="AV243" s="5">
        <v>10.99</v>
      </c>
      <c r="AW243" s="5">
        <v>9.81</v>
      </c>
      <c r="AX243" s="5"/>
      <c r="AY243" s="5">
        <v>12.07</v>
      </c>
      <c r="AZ243" s="5">
        <v>19</v>
      </c>
      <c r="BA243" s="5">
        <v>20.68</v>
      </c>
      <c r="BB243" s="5">
        <v>1.55</v>
      </c>
      <c r="BC243" s="5">
        <v>1.43</v>
      </c>
      <c r="BD243" s="5">
        <v>1.59</v>
      </c>
      <c r="BE243" s="5">
        <v>2.16</v>
      </c>
      <c r="BF243" s="5"/>
      <c r="BG243" s="5"/>
      <c r="BH243" s="5"/>
      <c r="BJ243" s="17">
        <f t="shared" si="89"/>
        <v>0</v>
      </c>
      <c r="BK243" s="17">
        <f t="shared" si="90"/>
        <v>0</v>
      </c>
      <c r="BL243" s="17">
        <f t="shared" si="91"/>
        <v>-0.11111111111111106</v>
      </c>
      <c r="BM243" s="17">
        <f t="shared" si="92"/>
        <v>-0.57211538461538458</v>
      </c>
      <c r="BN243" s="17">
        <f t="shared" si="93"/>
        <v>0</v>
      </c>
      <c r="BO243" s="17">
        <f t="shared" si="94"/>
        <v>0</v>
      </c>
      <c r="BP243" s="17">
        <f t="shared" si="95"/>
        <v>0</v>
      </c>
      <c r="BQ243" s="17">
        <f t="shared" si="96"/>
        <v>-0.37254901960784315</v>
      </c>
      <c r="BR243" s="17">
        <f t="shared" si="97"/>
        <v>-1.7241379310344914E-2</v>
      </c>
      <c r="BS243" s="17">
        <f t="shared" si="98"/>
        <v>9.3078758949880588E-2</v>
      </c>
      <c r="BT243" s="17">
        <f t="shared" si="99"/>
        <v>0.37844611528822047</v>
      </c>
      <c r="BU243" s="17">
        <f t="shared" si="100"/>
        <v>0.13439849624060146</v>
      </c>
      <c r="BV243" s="17"/>
      <c r="BW243" s="17">
        <f t="shared" si="101"/>
        <v>0</v>
      </c>
      <c r="BX243" s="17">
        <f t="shared" si="102"/>
        <v>0</v>
      </c>
      <c r="BY243" s="17">
        <f t="shared" si="103"/>
        <v>0</v>
      </c>
      <c r="BZ243" s="17" t="str">
        <f t="shared" si="104"/>
        <v/>
      </c>
      <c r="CA243" s="17">
        <f t="shared" si="105"/>
        <v>-6.4623032311516254E-2</v>
      </c>
      <c r="CB243" s="17">
        <f t="shared" si="106"/>
        <v>-9.736842105263166E-2</v>
      </c>
      <c r="CC243" s="17">
        <f t="shared" si="107"/>
        <v>-7.2533849129593122E-3</v>
      </c>
      <c r="CD243" s="17">
        <f t="shared" si="108"/>
        <v>0</v>
      </c>
      <c r="CE243" s="17">
        <f t="shared" si="109"/>
        <v>0</v>
      </c>
      <c r="CF243" s="17">
        <f t="shared" si="110"/>
        <v>0</v>
      </c>
      <c r="CG243" s="17">
        <f t="shared" si="111"/>
        <v>0</v>
      </c>
      <c r="CH243" s="17" t="str">
        <f t="shared" si="112"/>
        <v/>
      </c>
      <c r="CI243" s="17" t="str">
        <f t="shared" si="113"/>
        <v/>
      </c>
      <c r="CJ243" s="17" t="str">
        <f t="shared" si="114"/>
        <v/>
      </c>
    </row>
    <row r="244" spans="2:88" ht="21.75" hidden="1" thickBot="1" x14ac:dyDescent="0.3">
      <c r="B244" s="2" t="s">
        <v>493</v>
      </c>
      <c r="C244" s="1" t="s">
        <v>494</v>
      </c>
      <c r="D244" s="3">
        <v>88.67</v>
      </c>
      <c r="E244" s="4">
        <v>49123.18</v>
      </c>
      <c r="F244" s="1">
        <v>0.04</v>
      </c>
      <c r="G244" s="1">
        <v>1.77</v>
      </c>
      <c r="H244" s="1">
        <v>1.77</v>
      </c>
      <c r="I244" s="1">
        <v>1.93</v>
      </c>
      <c r="J244" s="1">
        <v>1.7</v>
      </c>
      <c r="K244" s="1">
        <v>1.61</v>
      </c>
      <c r="L244" s="1">
        <v>26.96</v>
      </c>
      <c r="M244" s="1">
        <v>16.920000000000002</v>
      </c>
      <c r="N244" s="1">
        <v>67.010000000000005</v>
      </c>
      <c r="O244" s="1">
        <v>23.65</v>
      </c>
      <c r="P244" s="1">
        <v>22.83</v>
      </c>
      <c r="Q244" s="1">
        <v>23.65</v>
      </c>
      <c r="R244" s="1">
        <v>19.59</v>
      </c>
      <c r="S244" s="1">
        <v>19.29</v>
      </c>
      <c r="T244" s="1"/>
      <c r="U244" s="1">
        <v>26.6</v>
      </c>
      <c r="V244" s="1">
        <v>22.5</v>
      </c>
      <c r="W244" s="1">
        <v>25.42</v>
      </c>
      <c r="X244" s="1">
        <v>5.8</v>
      </c>
      <c r="Y244" s="1">
        <v>6.95</v>
      </c>
      <c r="Z244" s="1">
        <v>7.24</v>
      </c>
      <c r="AA244" s="1">
        <v>7.73</v>
      </c>
      <c r="AB244" s="1"/>
      <c r="AC244" s="1"/>
      <c r="AD244" s="1">
        <v>17.18</v>
      </c>
      <c r="AF244" s="2" t="s">
        <v>493</v>
      </c>
      <c r="AG244" s="1" t="s">
        <v>494</v>
      </c>
      <c r="AH244" s="3">
        <v>88.67</v>
      </c>
      <c r="AI244" s="4">
        <v>48591.16</v>
      </c>
      <c r="AJ244" s="1">
        <v>0.04</v>
      </c>
      <c r="AK244" s="1">
        <v>1.88</v>
      </c>
      <c r="AL244" s="1">
        <v>1.76</v>
      </c>
      <c r="AM244" s="1">
        <v>1.93</v>
      </c>
      <c r="AN244" s="1">
        <v>1.7</v>
      </c>
      <c r="AO244" s="1">
        <v>1.69</v>
      </c>
      <c r="AP244" s="1">
        <v>27.02</v>
      </c>
      <c r="AQ244" s="1">
        <v>16.72</v>
      </c>
      <c r="AR244" s="1">
        <v>64.150000000000006</v>
      </c>
      <c r="AS244" s="1">
        <v>23.33</v>
      </c>
      <c r="AU244" s="1">
        <v>23.68</v>
      </c>
      <c r="AV244" s="1">
        <v>19.59</v>
      </c>
      <c r="AW244" s="1">
        <v>19.29</v>
      </c>
      <c r="AX244" s="1"/>
      <c r="AY244" s="1">
        <v>41.56</v>
      </c>
      <c r="AZ244" s="1">
        <v>30.83</v>
      </c>
      <c r="BA244" s="1">
        <v>25.99</v>
      </c>
      <c r="BB244" s="1">
        <v>6.29</v>
      </c>
      <c r="BC244" s="1">
        <v>7.45</v>
      </c>
      <c r="BD244" s="1">
        <v>7.6</v>
      </c>
      <c r="BE244" s="1">
        <v>8.2899999999999991</v>
      </c>
      <c r="BF244" s="1"/>
      <c r="BG244" s="1"/>
      <c r="BH244" s="1"/>
      <c r="BJ244" s="17">
        <f t="shared" si="89"/>
        <v>0</v>
      </c>
      <c r="BK244" s="17">
        <f t="shared" si="90"/>
        <v>1.0948905109488984E-2</v>
      </c>
      <c r="BL244" s="17">
        <f t="shared" si="91"/>
        <v>0</v>
      </c>
      <c r="BM244" s="17">
        <f t="shared" si="92"/>
        <v>-5.8510638297872279E-2</v>
      </c>
      <c r="BN244" s="17">
        <f t="shared" si="93"/>
        <v>5.6818181818181872E-3</v>
      </c>
      <c r="BO244" s="17">
        <f t="shared" si="94"/>
        <v>0</v>
      </c>
      <c r="BP244" s="17">
        <f t="shared" si="95"/>
        <v>0</v>
      </c>
      <c r="BQ244" s="17">
        <f t="shared" si="96"/>
        <v>-4.7337278106508784E-2</v>
      </c>
      <c r="BR244" s="17">
        <f t="shared" si="97"/>
        <v>-2.2205773501109815E-3</v>
      </c>
      <c r="BS244" s="17">
        <f t="shared" si="98"/>
        <v>1.1961722488038447E-2</v>
      </c>
      <c r="BT244" s="17">
        <f t="shared" si="99"/>
        <v>4.4583008573655485E-2</v>
      </c>
      <c r="BU244" s="17">
        <f t="shared" si="100"/>
        <v>1.3716245177882568E-2</v>
      </c>
      <c r="BV244" s="17"/>
      <c r="BW244" s="17">
        <f t="shared" si="101"/>
        <v>-1.2668918918919399E-3</v>
      </c>
      <c r="BX244" s="17">
        <f t="shared" si="102"/>
        <v>0</v>
      </c>
      <c r="BY244" s="17">
        <f t="shared" si="103"/>
        <v>0</v>
      </c>
      <c r="BZ244" s="17" t="str">
        <f t="shared" si="104"/>
        <v/>
      </c>
      <c r="CA244" s="17">
        <f t="shared" si="105"/>
        <v>-0.35996150144369587</v>
      </c>
      <c r="CB244" s="17">
        <f t="shared" si="106"/>
        <v>-0.27019137204022053</v>
      </c>
      <c r="CC244" s="17">
        <f t="shared" si="107"/>
        <v>-2.1931512120046046E-2</v>
      </c>
      <c r="CD244" s="17">
        <f t="shared" si="108"/>
        <v>-7.7901430842607353E-2</v>
      </c>
      <c r="CE244" s="17">
        <f t="shared" si="109"/>
        <v>-6.7114093959731544E-2</v>
      </c>
      <c r="CF244" s="17">
        <f t="shared" si="110"/>
        <v>-4.7368421052631504E-2</v>
      </c>
      <c r="CG244" s="17">
        <f t="shared" si="111"/>
        <v>-6.755126658624834E-2</v>
      </c>
      <c r="CH244" s="17" t="str">
        <f t="shared" si="112"/>
        <v/>
      </c>
      <c r="CI244" s="17" t="str">
        <f t="shared" si="113"/>
        <v/>
      </c>
      <c r="CJ244" s="17" t="str">
        <f t="shared" si="114"/>
        <v/>
      </c>
    </row>
    <row r="245" spans="2:88" ht="15.75" hidden="1" thickBot="1" x14ac:dyDescent="0.3">
      <c r="B245" s="6" t="s">
        <v>495</v>
      </c>
      <c r="C245" s="5" t="s">
        <v>496</v>
      </c>
      <c r="D245" s="7">
        <v>270.75</v>
      </c>
      <c r="E245" s="8">
        <v>23141.27</v>
      </c>
      <c r="F245" s="5">
        <v>0.02</v>
      </c>
      <c r="G245" s="5">
        <v>5.17</v>
      </c>
      <c r="H245" s="5">
        <v>5.17</v>
      </c>
      <c r="I245" s="5">
        <v>3.91</v>
      </c>
      <c r="J245" s="5">
        <v>3.91</v>
      </c>
      <c r="K245" s="5">
        <v>5.17</v>
      </c>
      <c r="L245" s="5">
        <v>77.02</v>
      </c>
      <c r="M245" s="5">
        <v>35.15</v>
      </c>
      <c r="N245" s="5">
        <v>45.38</v>
      </c>
      <c r="O245" s="5">
        <v>54.15</v>
      </c>
      <c r="P245" s="5">
        <v>56.54</v>
      </c>
      <c r="Q245" s="5">
        <v>54.15</v>
      </c>
      <c r="R245" s="5">
        <v>55.1</v>
      </c>
      <c r="S245" s="5">
        <v>46.05</v>
      </c>
      <c r="T245" s="5"/>
      <c r="U245" s="5"/>
      <c r="V245" s="5">
        <v>81.83</v>
      </c>
      <c r="W245" s="5">
        <v>77.349999999999994</v>
      </c>
      <c r="X245" s="5">
        <v>9.34</v>
      </c>
      <c r="Y245" s="5">
        <v>9.5500000000000007</v>
      </c>
      <c r="Z245" s="5">
        <v>9.74</v>
      </c>
      <c r="AA245" s="5">
        <v>9.84</v>
      </c>
      <c r="AB245" s="5">
        <v>52.29</v>
      </c>
      <c r="AC245" s="5">
        <v>53.73</v>
      </c>
      <c r="AD245" s="5">
        <v>47.79</v>
      </c>
      <c r="AF245" s="6" t="s">
        <v>495</v>
      </c>
      <c r="AG245" s="5" t="s">
        <v>496</v>
      </c>
      <c r="AH245" s="7">
        <v>270.75</v>
      </c>
      <c r="AI245" s="8">
        <v>23033.51</v>
      </c>
      <c r="AJ245" s="5">
        <v>0.02</v>
      </c>
      <c r="AK245" s="5">
        <v>5.07</v>
      </c>
      <c r="AL245" s="5">
        <v>5.19</v>
      </c>
      <c r="AM245" s="5">
        <v>3.91</v>
      </c>
      <c r="AN245" s="5">
        <v>3.91</v>
      </c>
      <c r="AO245" s="5">
        <v>5.07</v>
      </c>
      <c r="AP245" s="5">
        <v>77.14</v>
      </c>
      <c r="AQ245" s="5">
        <v>34.630000000000003</v>
      </c>
      <c r="AR245" s="5">
        <v>46.35</v>
      </c>
      <c r="AS245" s="5">
        <v>54.34</v>
      </c>
      <c r="AU245" s="5">
        <v>54.11</v>
      </c>
      <c r="AV245" s="5">
        <v>55.1</v>
      </c>
      <c r="AW245" s="5">
        <v>46.05</v>
      </c>
      <c r="AX245" s="5"/>
      <c r="AY245" s="5"/>
      <c r="AZ245" s="5">
        <v>82.09</v>
      </c>
      <c r="BA245" s="5">
        <v>83.65</v>
      </c>
      <c r="BB245" s="5">
        <v>9.34</v>
      </c>
      <c r="BC245" s="5">
        <v>9.5500000000000007</v>
      </c>
      <c r="BD245" s="5">
        <v>9.74</v>
      </c>
      <c r="BE245" s="5">
        <v>9.86</v>
      </c>
      <c r="BF245" s="5"/>
      <c r="BG245" s="5"/>
      <c r="BH245" s="5"/>
      <c r="BJ245" s="17">
        <f t="shared" si="89"/>
        <v>0</v>
      </c>
      <c r="BK245" s="17">
        <f t="shared" si="90"/>
        <v>4.6784011642169191E-3</v>
      </c>
      <c r="BL245" s="17">
        <f t="shared" si="91"/>
        <v>0</v>
      </c>
      <c r="BM245" s="17">
        <f t="shared" si="92"/>
        <v>1.9723865877711959E-2</v>
      </c>
      <c r="BN245" s="17">
        <f t="shared" si="93"/>
        <v>-3.8535645472062546E-3</v>
      </c>
      <c r="BO245" s="17">
        <f t="shared" si="94"/>
        <v>0</v>
      </c>
      <c r="BP245" s="17">
        <f t="shared" si="95"/>
        <v>0</v>
      </c>
      <c r="BQ245" s="17">
        <f t="shared" si="96"/>
        <v>1.9723865877711959E-2</v>
      </c>
      <c r="BR245" s="17">
        <f t="shared" si="97"/>
        <v>-1.555613170858239E-3</v>
      </c>
      <c r="BS245" s="17">
        <f t="shared" si="98"/>
        <v>1.5015882183078141E-2</v>
      </c>
      <c r="BT245" s="17">
        <f t="shared" si="99"/>
        <v>-2.0927723840345174E-2</v>
      </c>
      <c r="BU245" s="17">
        <f t="shared" si="100"/>
        <v>-3.4965034965035854E-3</v>
      </c>
      <c r="BV245" s="17"/>
      <c r="BW245" s="17">
        <f t="shared" si="101"/>
        <v>7.3923489188688126E-4</v>
      </c>
      <c r="BX245" s="17">
        <f t="shared" si="102"/>
        <v>0</v>
      </c>
      <c r="BY245" s="17">
        <f t="shared" si="103"/>
        <v>0</v>
      </c>
      <c r="BZ245" s="17" t="str">
        <f t="shared" si="104"/>
        <v/>
      </c>
      <c r="CA245" s="17" t="str">
        <f t="shared" si="105"/>
        <v/>
      </c>
      <c r="CB245" s="17">
        <f t="shared" si="106"/>
        <v>-3.167255451333964E-3</v>
      </c>
      <c r="CC245" s="17">
        <f t="shared" si="107"/>
        <v>-7.531380753138088E-2</v>
      </c>
      <c r="CD245" s="17">
        <f t="shared" si="108"/>
        <v>0</v>
      </c>
      <c r="CE245" s="17">
        <f t="shared" si="109"/>
        <v>0</v>
      </c>
      <c r="CF245" s="17">
        <f t="shared" si="110"/>
        <v>0</v>
      </c>
      <c r="CG245" s="17">
        <f t="shared" si="111"/>
        <v>-2.0283975659228779E-3</v>
      </c>
      <c r="CH245" s="17" t="str">
        <f t="shared" si="112"/>
        <v/>
      </c>
      <c r="CI245" s="17" t="str">
        <f t="shared" si="113"/>
        <v/>
      </c>
      <c r="CJ245" s="17" t="str">
        <f t="shared" si="114"/>
        <v/>
      </c>
    </row>
    <row r="246" spans="2:88" ht="15.75" hidden="1" thickBot="1" x14ac:dyDescent="0.3">
      <c r="B246" s="2" t="s">
        <v>497</v>
      </c>
      <c r="C246" s="1" t="s">
        <v>498</v>
      </c>
      <c r="D246" s="3">
        <v>151.29</v>
      </c>
      <c r="E246" s="4">
        <v>11394.41</v>
      </c>
      <c r="F246" s="1">
        <v>0.04</v>
      </c>
      <c r="G246" s="1">
        <v>2.2200000000000002</v>
      </c>
      <c r="H246" s="1">
        <v>2.2200000000000002</v>
      </c>
      <c r="I246" s="1">
        <v>2.58</v>
      </c>
      <c r="J246" s="1">
        <v>2.33</v>
      </c>
      <c r="K246" s="1">
        <v>2.0099999999999998</v>
      </c>
      <c r="L246" s="1">
        <v>34.76</v>
      </c>
      <c r="M246" s="1">
        <v>19.98</v>
      </c>
      <c r="N246" s="1">
        <v>52.99</v>
      </c>
      <c r="O246" s="1">
        <v>27.81</v>
      </c>
      <c r="P246" s="1">
        <v>28.65</v>
      </c>
      <c r="Q246" s="1">
        <v>27.81</v>
      </c>
      <c r="R246" s="1">
        <v>32.229999999999997</v>
      </c>
      <c r="S246" s="1">
        <v>28.53</v>
      </c>
      <c r="T246" s="1"/>
      <c r="U246" s="1">
        <v>86.64</v>
      </c>
      <c r="V246" s="1">
        <v>36.049999999999997</v>
      </c>
      <c r="W246" s="1">
        <v>40.78</v>
      </c>
      <c r="X246" s="1">
        <v>4.8499999999999996</v>
      </c>
      <c r="Y246" s="1">
        <v>4.6900000000000004</v>
      </c>
      <c r="Z246" s="1">
        <v>4.79</v>
      </c>
      <c r="AA246" s="1">
        <v>5.13</v>
      </c>
      <c r="AB246" s="1">
        <v>23.56</v>
      </c>
      <c r="AC246" s="1">
        <v>23.28</v>
      </c>
      <c r="AD246" s="1">
        <v>24.64</v>
      </c>
      <c r="AF246" s="2" t="s">
        <v>497</v>
      </c>
      <c r="AG246" s="1" t="s">
        <v>498</v>
      </c>
      <c r="AH246" s="3">
        <v>151.29</v>
      </c>
      <c r="AI246" s="4">
        <v>11394.42</v>
      </c>
      <c r="AJ246" s="1">
        <v>0.04</v>
      </c>
      <c r="AK246" s="1">
        <v>2.13</v>
      </c>
      <c r="AL246" s="1">
        <v>2.2200000000000002</v>
      </c>
      <c r="AM246" s="1">
        <v>2.58</v>
      </c>
      <c r="AN246" s="1">
        <v>2.33</v>
      </c>
      <c r="AO246" s="1">
        <v>1.93</v>
      </c>
      <c r="AP246" s="1">
        <v>34.81</v>
      </c>
      <c r="AQ246" s="1">
        <v>19.22</v>
      </c>
      <c r="AR246" s="1">
        <v>47.89</v>
      </c>
      <c r="AS246" s="1">
        <v>26.68</v>
      </c>
      <c r="AU246" s="1">
        <v>27.74</v>
      </c>
      <c r="AV246" s="1">
        <v>32.229999999999997</v>
      </c>
      <c r="AW246" s="1">
        <v>28.53</v>
      </c>
      <c r="AX246" s="1"/>
      <c r="AY246" s="1">
        <v>86.64</v>
      </c>
      <c r="AZ246" s="1">
        <v>36.049999999999997</v>
      </c>
      <c r="BA246" s="1">
        <v>39.6</v>
      </c>
      <c r="BB246" s="1">
        <v>4.8499999999999996</v>
      </c>
      <c r="BC246" s="1">
        <v>4.6900000000000004</v>
      </c>
      <c r="BD246" s="1">
        <v>4.79</v>
      </c>
      <c r="BE246" s="1">
        <v>5.13</v>
      </c>
      <c r="BF246" s="1"/>
      <c r="BG246" s="1"/>
      <c r="BH246" s="1"/>
      <c r="BJ246" s="17">
        <f t="shared" si="89"/>
        <v>0</v>
      </c>
      <c r="BK246" s="17">
        <f t="shared" si="90"/>
        <v>-8.7762255562093365E-7</v>
      </c>
      <c r="BL246" s="17">
        <f t="shared" si="91"/>
        <v>0</v>
      </c>
      <c r="BM246" s="17">
        <f t="shared" si="92"/>
        <v>4.2253521126760708E-2</v>
      </c>
      <c r="BN246" s="17">
        <f t="shared" si="93"/>
        <v>0</v>
      </c>
      <c r="BO246" s="17">
        <f t="shared" si="94"/>
        <v>0</v>
      </c>
      <c r="BP246" s="17">
        <f t="shared" si="95"/>
        <v>0</v>
      </c>
      <c r="BQ246" s="17">
        <f t="shared" si="96"/>
        <v>4.1450777202072464E-2</v>
      </c>
      <c r="BR246" s="17">
        <f t="shared" si="97"/>
        <v>-1.4363688595232479E-3</v>
      </c>
      <c r="BS246" s="17">
        <f t="shared" si="98"/>
        <v>3.9542143600416316E-2</v>
      </c>
      <c r="BT246" s="17">
        <f t="shared" si="99"/>
        <v>0.10649404886197539</v>
      </c>
      <c r="BU246" s="17">
        <f t="shared" si="100"/>
        <v>4.2353823088455735E-2</v>
      </c>
      <c r="BV246" s="17"/>
      <c r="BW246" s="17">
        <f t="shared" si="101"/>
        <v>2.5234318673395921E-3</v>
      </c>
      <c r="BX246" s="17">
        <f t="shared" si="102"/>
        <v>0</v>
      </c>
      <c r="BY246" s="17">
        <f t="shared" si="103"/>
        <v>0</v>
      </c>
      <c r="BZ246" s="17" t="str">
        <f t="shared" si="104"/>
        <v/>
      </c>
      <c r="CA246" s="17">
        <f t="shared" si="105"/>
        <v>0</v>
      </c>
      <c r="CB246" s="17">
        <f t="shared" si="106"/>
        <v>0</v>
      </c>
      <c r="CC246" s="17">
        <f t="shared" si="107"/>
        <v>2.9797979797979789E-2</v>
      </c>
      <c r="CD246" s="17">
        <f t="shared" si="108"/>
        <v>0</v>
      </c>
      <c r="CE246" s="17">
        <f t="shared" si="109"/>
        <v>0</v>
      </c>
      <c r="CF246" s="17">
        <f t="shared" si="110"/>
        <v>0</v>
      </c>
      <c r="CG246" s="17">
        <f t="shared" si="111"/>
        <v>0</v>
      </c>
      <c r="CH246" s="17" t="str">
        <f t="shared" si="112"/>
        <v/>
      </c>
      <c r="CI246" s="17" t="str">
        <f t="shared" si="113"/>
        <v/>
      </c>
      <c r="CJ246" s="17" t="str">
        <f t="shared" si="114"/>
        <v/>
      </c>
    </row>
    <row r="247" spans="2:88" ht="21.75" hidden="1" thickBot="1" x14ac:dyDescent="0.3">
      <c r="B247" s="6" t="s">
        <v>499</v>
      </c>
      <c r="C247" s="5" t="s">
        <v>500</v>
      </c>
      <c r="D247" s="7">
        <v>126.63</v>
      </c>
      <c r="E247" s="8">
        <v>13522.44</v>
      </c>
      <c r="F247" s="5">
        <v>0.03</v>
      </c>
      <c r="G247" s="5">
        <v>1.07</v>
      </c>
      <c r="H247" s="5">
        <v>1.07</v>
      </c>
      <c r="I247" s="5">
        <v>4.0599999999999996</v>
      </c>
      <c r="J247" s="5">
        <v>2.72</v>
      </c>
      <c r="K247" s="5">
        <v>0.99</v>
      </c>
      <c r="L247" s="5">
        <v>41.81</v>
      </c>
      <c r="M247" s="5">
        <v>19.59</v>
      </c>
      <c r="N247" s="5">
        <v>54.65</v>
      </c>
      <c r="O247" s="5">
        <v>31.74</v>
      </c>
      <c r="P247" s="5">
        <v>33.79</v>
      </c>
      <c r="Q247" s="5">
        <v>31.74</v>
      </c>
      <c r="R247" s="5">
        <v>21.25</v>
      </c>
      <c r="S247" s="5">
        <v>19.52</v>
      </c>
      <c r="T247" s="5"/>
      <c r="U247" s="5">
        <v>22.57</v>
      </c>
      <c r="V247" s="5">
        <v>96.13</v>
      </c>
      <c r="W247" s="5">
        <v>421.1</v>
      </c>
      <c r="X247" s="5">
        <v>2.82</v>
      </c>
      <c r="Y247" s="5">
        <v>2.8</v>
      </c>
      <c r="Z247" s="5">
        <v>3.95</v>
      </c>
      <c r="AA247" s="5">
        <v>3.62</v>
      </c>
      <c r="AB247" s="5">
        <v>21.51</v>
      </c>
      <c r="AC247" s="5">
        <v>18.34</v>
      </c>
      <c r="AD247" s="5">
        <v>30.55</v>
      </c>
      <c r="AF247" s="6" t="s">
        <v>499</v>
      </c>
      <c r="AG247" s="5" t="s">
        <v>500</v>
      </c>
      <c r="AH247" s="7">
        <v>126.63</v>
      </c>
      <c r="AI247" s="8">
        <v>13522.48</v>
      </c>
      <c r="AJ247" s="5">
        <v>0.04</v>
      </c>
      <c r="AK247" s="5">
        <v>1.44</v>
      </c>
      <c r="AL247" s="5">
        <v>1.08</v>
      </c>
      <c r="AM247" s="5">
        <v>4.0599999999999996</v>
      </c>
      <c r="AN247" s="5">
        <v>2.72</v>
      </c>
      <c r="AO247" s="5">
        <v>1.28</v>
      </c>
      <c r="AP247" s="5">
        <v>35.86</v>
      </c>
      <c r="AQ247" s="5">
        <v>19.559999999999999</v>
      </c>
      <c r="AR247" s="5">
        <v>45.01</v>
      </c>
      <c r="AS247" s="5">
        <v>26.9</v>
      </c>
      <c r="AU247" s="5">
        <v>31.68</v>
      </c>
      <c r="AV247" s="5">
        <v>21.25</v>
      </c>
      <c r="AW247" s="5">
        <v>19.52</v>
      </c>
      <c r="AX247" s="5"/>
      <c r="AY247" s="5">
        <v>22.57</v>
      </c>
      <c r="AZ247" s="5">
        <v>96.13</v>
      </c>
      <c r="BA247" s="5">
        <v>421.1</v>
      </c>
      <c r="BB247" s="5">
        <v>2.82</v>
      </c>
      <c r="BC247" s="5">
        <v>2.8</v>
      </c>
      <c r="BD247" s="5">
        <v>3.95</v>
      </c>
      <c r="BE247" s="5">
        <v>3.62</v>
      </c>
      <c r="BF247" s="5"/>
      <c r="BG247" s="5"/>
      <c r="BH247" s="5"/>
      <c r="BJ247" s="17">
        <f t="shared" si="89"/>
        <v>0</v>
      </c>
      <c r="BK247" s="17">
        <f t="shared" si="90"/>
        <v>-2.958037283031968E-6</v>
      </c>
      <c r="BL247" s="17">
        <f t="shared" si="91"/>
        <v>-0.25000000000000006</v>
      </c>
      <c r="BM247" s="17">
        <f t="shared" si="92"/>
        <v>-0.25694444444444436</v>
      </c>
      <c r="BN247" s="17">
        <f t="shared" si="93"/>
        <v>-9.2592592592592674E-3</v>
      </c>
      <c r="BO247" s="17">
        <f t="shared" si="94"/>
        <v>0</v>
      </c>
      <c r="BP247" s="17">
        <f t="shared" si="95"/>
        <v>0</v>
      </c>
      <c r="BQ247" s="17">
        <f t="shared" si="96"/>
        <v>-0.22656250000000003</v>
      </c>
      <c r="BR247" s="17">
        <f t="shared" si="97"/>
        <v>0.1659230340211936</v>
      </c>
      <c r="BS247" s="17">
        <f t="shared" si="98"/>
        <v>1.5337423312884017E-3</v>
      </c>
      <c r="BT247" s="17">
        <f t="shared" si="99"/>
        <v>0.21417462786047547</v>
      </c>
      <c r="BU247" s="17">
        <f t="shared" si="100"/>
        <v>0.17992565055762083</v>
      </c>
      <c r="BV247" s="17"/>
      <c r="BW247" s="17">
        <f t="shared" si="101"/>
        <v>1.8939393939393537E-3</v>
      </c>
      <c r="BX247" s="17">
        <f t="shared" si="102"/>
        <v>0</v>
      </c>
      <c r="BY247" s="17">
        <f t="shared" si="103"/>
        <v>0</v>
      </c>
      <c r="BZ247" s="17" t="str">
        <f t="shared" si="104"/>
        <v/>
      </c>
      <c r="CA247" s="17">
        <f t="shared" si="105"/>
        <v>0</v>
      </c>
      <c r="CB247" s="17">
        <f t="shared" si="106"/>
        <v>0</v>
      </c>
      <c r="CC247" s="17">
        <f t="shared" si="107"/>
        <v>0</v>
      </c>
      <c r="CD247" s="17">
        <f t="shared" si="108"/>
        <v>0</v>
      </c>
      <c r="CE247" s="17">
        <f t="shared" si="109"/>
        <v>0</v>
      </c>
      <c r="CF247" s="17">
        <f t="shared" si="110"/>
        <v>0</v>
      </c>
      <c r="CG247" s="17">
        <f t="shared" si="111"/>
        <v>0</v>
      </c>
      <c r="CH247" s="17" t="str">
        <f t="shared" si="112"/>
        <v/>
      </c>
      <c r="CI247" s="17" t="str">
        <f t="shared" si="113"/>
        <v/>
      </c>
      <c r="CJ247" s="17" t="str">
        <f t="shared" si="114"/>
        <v/>
      </c>
    </row>
    <row r="248" spans="2:88" ht="15.75" hidden="1" thickBot="1" x14ac:dyDescent="0.3">
      <c r="B248" s="2" t="s">
        <v>501</v>
      </c>
      <c r="C248" s="1" t="s">
        <v>502</v>
      </c>
      <c r="D248" s="3">
        <v>305.88</v>
      </c>
      <c r="E248" s="4">
        <v>44964.36</v>
      </c>
      <c r="F248" s="1">
        <v>0.02</v>
      </c>
      <c r="G248" s="1">
        <v>3.68</v>
      </c>
      <c r="H248" s="1">
        <v>3.68</v>
      </c>
      <c r="I248" s="1">
        <v>2.97</v>
      </c>
      <c r="J248" s="1">
        <v>2.97</v>
      </c>
      <c r="K248" s="1">
        <v>3.68</v>
      </c>
      <c r="L248" s="1">
        <v>83.61</v>
      </c>
      <c r="M248" s="1">
        <v>34.630000000000003</v>
      </c>
      <c r="N248" s="1">
        <v>27.64</v>
      </c>
      <c r="O248" s="1">
        <v>48.17</v>
      </c>
      <c r="P248" s="1">
        <v>56.91</v>
      </c>
      <c r="Q248" s="1">
        <v>48.17</v>
      </c>
      <c r="R248" s="1">
        <v>50.9</v>
      </c>
      <c r="S248" s="1">
        <v>39.44</v>
      </c>
      <c r="T248" s="1">
        <v>12.33</v>
      </c>
      <c r="U248" s="1">
        <v>46.8</v>
      </c>
      <c r="V248" s="1">
        <v>53.77</v>
      </c>
      <c r="W248" s="1">
        <v>58.93</v>
      </c>
      <c r="X248" s="1">
        <v>13.13</v>
      </c>
      <c r="Y248" s="1">
        <v>12.73</v>
      </c>
      <c r="Z248" s="1">
        <v>14.28</v>
      </c>
      <c r="AA248" s="1">
        <v>13.11</v>
      </c>
      <c r="AB248" s="1">
        <v>40.15</v>
      </c>
      <c r="AC248" s="1">
        <v>38.43</v>
      </c>
      <c r="AD248" s="1">
        <v>48.7</v>
      </c>
      <c r="AF248" s="2" t="s">
        <v>501</v>
      </c>
      <c r="AG248" s="1" t="s">
        <v>502</v>
      </c>
      <c r="AH248" s="3">
        <v>305.88</v>
      </c>
      <c r="AI248" s="4">
        <v>44964.36</v>
      </c>
      <c r="AJ248" s="1">
        <v>0.02</v>
      </c>
      <c r="AK248" s="1">
        <v>2.33</v>
      </c>
      <c r="AL248" s="1">
        <v>3.68</v>
      </c>
      <c r="AM248" s="1">
        <v>2.97</v>
      </c>
      <c r="AN248" s="1">
        <v>2.97</v>
      </c>
      <c r="AO248" s="1">
        <v>2.33</v>
      </c>
      <c r="AP248" s="1">
        <v>83.83</v>
      </c>
      <c r="AQ248" s="1">
        <v>39.770000000000003</v>
      </c>
      <c r="AR248" s="1">
        <v>36.61</v>
      </c>
      <c r="AS248" s="1">
        <v>55.9</v>
      </c>
      <c r="AU248" s="1">
        <v>48.16</v>
      </c>
      <c r="AV248" s="1">
        <v>50.9</v>
      </c>
      <c r="AW248" s="1">
        <v>39.44</v>
      </c>
      <c r="AX248" s="1">
        <v>12.33</v>
      </c>
      <c r="AY248" s="1">
        <v>46.61</v>
      </c>
      <c r="AZ248" s="1">
        <v>48.06</v>
      </c>
      <c r="BA248" s="1">
        <v>58.93</v>
      </c>
      <c r="BB248" s="1">
        <v>13.13</v>
      </c>
      <c r="BC248" s="1">
        <v>12.73</v>
      </c>
      <c r="BD248" s="1">
        <v>14.28</v>
      </c>
      <c r="BE248" s="1">
        <v>13.11</v>
      </c>
      <c r="BF248" s="1"/>
      <c r="BG248" s="1"/>
      <c r="BH248" s="1"/>
      <c r="BJ248" s="17">
        <f t="shared" si="89"/>
        <v>0</v>
      </c>
      <c r="BK248" s="17">
        <f t="shared" si="90"/>
        <v>0</v>
      </c>
      <c r="BL248" s="17">
        <f t="shared" si="91"/>
        <v>0</v>
      </c>
      <c r="BM248" s="17">
        <f t="shared" si="92"/>
        <v>0.57939914163090134</v>
      </c>
      <c r="BN248" s="17">
        <f t="shared" si="93"/>
        <v>0</v>
      </c>
      <c r="BO248" s="17">
        <f t="shared" si="94"/>
        <v>0</v>
      </c>
      <c r="BP248" s="17">
        <f t="shared" si="95"/>
        <v>0</v>
      </c>
      <c r="BQ248" s="17">
        <f t="shared" si="96"/>
        <v>0.57939914163090134</v>
      </c>
      <c r="BR248" s="17">
        <f t="shared" si="97"/>
        <v>-2.6243588214242978E-3</v>
      </c>
      <c r="BS248" s="17">
        <f t="shared" si="98"/>
        <v>-0.1292431481015841</v>
      </c>
      <c r="BT248" s="17">
        <f t="shared" si="99"/>
        <v>-0.24501502321770005</v>
      </c>
      <c r="BU248" s="17">
        <f t="shared" si="100"/>
        <v>-0.13828264758497311</v>
      </c>
      <c r="BV248" s="17"/>
      <c r="BW248" s="17">
        <f t="shared" si="101"/>
        <v>2.0764119601339527E-4</v>
      </c>
      <c r="BX248" s="17">
        <f t="shared" si="102"/>
        <v>0</v>
      </c>
      <c r="BY248" s="17">
        <f t="shared" si="103"/>
        <v>0</v>
      </c>
      <c r="BZ248" s="17">
        <f t="shared" si="104"/>
        <v>0</v>
      </c>
      <c r="CA248" s="17">
        <f t="shared" si="105"/>
        <v>4.0763784595579857E-3</v>
      </c>
      <c r="CB248" s="17">
        <f t="shared" si="106"/>
        <v>0.11880982105701209</v>
      </c>
      <c r="CC248" s="17">
        <f t="shared" si="107"/>
        <v>0</v>
      </c>
      <c r="CD248" s="17">
        <f t="shared" si="108"/>
        <v>0</v>
      </c>
      <c r="CE248" s="17">
        <f t="shared" si="109"/>
        <v>0</v>
      </c>
      <c r="CF248" s="17">
        <f t="shared" si="110"/>
        <v>0</v>
      </c>
      <c r="CG248" s="17">
        <f t="shared" si="111"/>
        <v>0</v>
      </c>
      <c r="CH248" s="17" t="str">
        <f t="shared" si="112"/>
        <v/>
      </c>
      <c r="CI248" s="17" t="str">
        <f t="shared" si="113"/>
        <v/>
      </c>
      <c r="CJ248" s="17" t="str">
        <f t="shared" si="114"/>
        <v/>
      </c>
    </row>
    <row r="249" spans="2:88" ht="15.75" hidden="1" thickBot="1" x14ac:dyDescent="0.3">
      <c r="B249" s="6" t="s">
        <v>503</v>
      </c>
      <c r="C249" s="5" t="s">
        <v>504</v>
      </c>
      <c r="D249" s="7">
        <v>97.3</v>
      </c>
      <c r="E249" s="8">
        <v>21034.12</v>
      </c>
      <c r="F249" s="5">
        <v>0.02</v>
      </c>
      <c r="G249" s="5">
        <v>1.0900000000000001</v>
      </c>
      <c r="H249" s="5">
        <v>1.0900000000000001</v>
      </c>
      <c r="I249" s="5">
        <v>0.75</v>
      </c>
      <c r="J249" s="5">
        <v>0.75</v>
      </c>
      <c r="K249" s="5">
        <v>1.0900000000000001</v>
      </c>
      <c r="L249" s="5"/>
      <c r="M249" s="5"/>
      <c r="N249" s="5"/>
      <c r="O249" s="5">
        <v>47.46</v>
      </c>
      <c r="P249" s="5">
        <v>70.989999999999995</v>
      </c>
      <c r="Q249" s="5">
        <v>47.46</v>
      </c>
      <c r="R249" s="5">
        <v>46.28</v>
      </c>
      <c r="S249" s="5">
        <v>24.05</v>
      </c>
      <c r="T249" s="5">
        <v>9.4499999999999993</v>
      </c>
      <c r="U249" s="5">
        <v>52.35</v>
      </c>
      <c r="V249" s="5">
        <v>33.61</v>
      </c>
      <c r="W249" s="5">
        <v>68.3</v>
      </c>
      <c r="X249" s="5">
        <v>9.24</v>
      </c>
      <c r="Y249" s="5">
        <v>9.85</v>
      </c>
      <c r="Z249" s="5">
        <v>9.0299999999999994</v>
      </c>
      <c r="AA249" s="5">
        <v>9.8699999999999992</v>
      </c>
      <c r="AB249" s="5">
        <v>43.07</v>
      </c>
      <c r="AC249" s="5">
        <v>42.41</v>
      </c>
      <c r="AD249" s="5">
        <v>109.11</v>
      </c>
      <c r="AF249" s="6" t="s">
        <v>503</v>
      </c>
      <c r="AG249" s="5" t="s">
        <v>504</v>
      </c>
      <c r="AH249" s="7">
        <v>97.3</v>
      </c>
      <c r="AI249" s="8">
        <v>21034.1</v>
      </c>
      <c r="AJ249" s="5">
        <v>0.02</v>
      </c>
      <c r="AK249" s="5">
        <v>1.07</v>
      </c>
      <c r="AL249" s="5">
        <v>1.0900000000000001</v>
      </c>
      <c r="AM249" s="5">
        <v>0.75</v>
      </c>
      <c r="AN249" s="5">
        <v>0.75</v>
      </c>
      <c r="AO249" s="5">
        <v>1.07</v>
      </c>
      <c r="AP249" s="5"/>
      <c r="AQ249" s="5"/>
      <c r="AR249" s="5"/>
      <c r="AS249" s="5">
        <v>48.53</v>
      </c>
      <c r="AU249" s="5">
        <v>47.44</v>
      </c>
      <c r="AV249" s="5">
        <v>46.28</v>
      </c>
      <c r="AW249" s="5">
        <v>24.05</v>
      </c>
      <c r="AX249" s="5">
        <v>9.4499999999999993</v>
      </c>
      <c r="AY249" s="5">
        <v>52.35</v>
      </c>
      <c r="AZ249" s="5">
        <v>33.61</v>
      </c>
      <c r="BA249" s="5">
        <v>46.01</v>
      </c>
      <c r="BB249" s="5">
        <v>9.24</v>
      </c>
      <c r="BC249" s="5">
        <v>9.85</v>
      </c>
      <c r="BD249" s="5">
        <v>9.0299999999999994</v>
      </c>
      <c r="BE249" s="5">
        <v>9.8699999999999992</v>
      </c>
      <c r="BF249" s="5"/>
      <c r="BG249" s="5"/>
      <c r="BH249" s="5"/>
      <c r="BJ249" s="17">
        <f t="shared" si="89"/>
        <v>0</v>
      </c>
      <c r="BK249" s="17">
        <f t="shared" si="90"/>
        <v>9.5083697426733539E-7</v>
      </c>
      <c r="BL249" s="17">
        <f t="shared" si="91"/>
        <v>0</v>
      </c>
      <c r="BM249" s="17">
        <f t="shared" si="92"/>
        <v>1.8691588785046745E-2</v>
      </c>
      <c r="BN249" s="17">
        <f t="shared" si="93"/>
        <v>0</v>
      </c>
      <c r="BO249" s="17">
        <f t="shared" si="94"/>
        <v>0</v>
      </c>
      <c r="BP249" s="17">
        <f t="shared" si="95"/>
        <v>0</v>
      </c>
      <c r="BQ249" s="17">
        <f t="shared" si="96"/>
        <v>1.8691588785046745E-2</v>
      </c>
      <c r="BR249" s="17" t="str">
        <f t="shared" si="97"/>
        <v/>
      </c>
      <c r="BS249" s="17" t="str">
        <f t="shared" si="98"/>
        <v/>
      </c>
      <c r="BT249" s="17" t="str">
        <f t="shared" si="99"/>
        <v/>
      </c>
      <c r="BU249" s="17">
        <f t="shared" si="100"/>
        <v>-2.204821759736246E-2</v>
      </c>
      <c r="BV249" s="17"/>
      <c r="BW249" s="17">
        <f t="shared" si="101"/>
        <v>4.2158516020242677E-4</v>
      </c>
      <c r="BX249" s="17">
        <f t="shared" si="102"/>
        <v>0</v>
      </c>
      <c r="BY249" s="17">
        <f t="shared" si="103"/>
        <v>0</v>
      </c>
      <c r="BZ249" s="17">
        <f t="shared" si="104"/>
        <v>0</v>
      </c>
      <c r="CA249" s="17">
        <f t="shared" si="105"/>
        <v>0</v>
      </c>
      <c r="CB249" s="17">
        <f t="shared" si="106"/>
        <v>0</v>
      </c>
      <c r="CC249" s="17">
        <f t="shared" si="107"/>
        <v>0.48445990002173439</v>
      </c>
      <c r="CD249" s="17">
        <f t="shared" si="108"/>
        <v>0</v>
      </c>
      <c r="CE249" s="17">
        <f t="shared" si="109"/>
        <v>0</v>
      </c>
      <c r="CF249" s="17">
        <f t="shared" si="110"/>
        <v>0</v>
      </c>
      <c r="CG249" s="17">
        <f t="shared" si="111"/>
        <v>0</v>
      </c>
      <c r="CH249" s="17" t="str">
        <f t="shared" si="112"/>
        <v/>
      </c>
      <c r="CI249" s="17" t="str">
        <f t="shared" si="113"/>
        <v/>
      </c>
      <c r="CJ249" s="17" t="str">
        <f t="shared" si="114"/>
        <v/>
      </c>
    </row>
    <row r="250" spans="2:88" ht="15.75" hidden="1" thickBot="1" x14ac:dyDescent="0.3">
      <c r="B250" s="2" t="s">
        <v>505</v>
      </c>
      <c r="C250" s="1" t="s">
        <v>506</v>
      </c>
      <c r="D250" s="3">
        <v>65.3</v>
      </c>
      <c r="E250" s="4">
        <v>26048.17</v>
      </c>
      <c r="F250" s="1">
        <v>0.03</v>
      </c>
      <c r="G250" s="1">
        <v>1.19</v>
      </c>
      <c r="H250" s="1">
        <v>1.19</v>
      </c>
      <c r="I250" s="1">
        <v>2.2000000000000002</v>
      </c>
      <c r="J250" s="1">
        <v>2</v>
      </c>
      <c r="K250" s="1">
        <v>1.1399999999999999</v>
      </c>
      <c r="L250" s="1">
        <v>100.64</v>
      </c>
      <c r="M250" s="1">
        <v>27.65</v>
      </c>
      <c r="N250" s="1">
        <v>3.35</v>
      </c>
      <c r="O250" s="1">
        <v>30.09</v>
      </c>
      <c r="P250" s="1">
        <v>56.44</v>
      </c>
      <c r="Q250" s="1">
        <v>30.09</v>
      </c>
      <c r="R250" s="1">
        <v>23.63</v>
      </c>
      <c r="S250" s="1">
        <v>20.85</v>
      </c>
      <c r="T250" s="1"/>
      <c r="U250" s="1"/>
      <c r="V250" s="1">
        <v>32.090000000000003</v>
      </c>
      <c r="W250" s="1">
        <v>22.28</v>
      </c>
      <c r="X250" s="1">
        <v>6.08</v>
      </c>
      <c r="Y250" s="1">
        <v>5.93</v>
      </c>
      <c r="Z250" s="1">
        <v>5.64</v>
      </c>
      <c r="AA250" s="1">
        <v>7.12</v>
      </c>
      <c r="AB250" s="1">
        <v>10.45</v>
      </c>
      <c r="AC250" s="1">
        <v>18.190000000000001</v>
      </c>
      <c r="AD250" s="1">
        <v>24.21</v>
      </c>
      <c r="AF250" s="2" t="s">
        <v>505</v>
      </c>
      <c r="AG250" s="1" t="s">
        <v>506</v>
      </c>
      <c r="AH250" s="3">
        <v>65.3</v>
      </c>
      <c r="AI250" s="4">
        <v>26048.17</v>
      </c>
      <c r="AJ250" s="1">
        <v>0.03</v>
      </c>
      <c r="AK250" s="1">
        <v>1.31</v>
      </c>
      <c r="AL250" s="1">
        <v>1.18</v>
      </c>
      <c r="AM250" s="1">
        <v>2.2000000000000002</v>
      </c>
      <c r="AN250" s="1">
        <v>2</v>
      </c>
      <c r="AO250" s="1">
        <v>1.25</v>
      </c>
      <c r="AP250" s="1">
        <v>66.12</v>
      </c>
      <c r="AQ250" s="1">
        <v>26.47</v>
      </c>
      <c r="AR250" s="1">
        <v>5.9</v>
      </c>
      <c r="AS250" s="1">
        <v>28.8</v>
      </c>
      <c r="AU250" s="1">
        <v>30.22</v>
      </c>
      <c r="AV250" s="1">
        <v>23.63</v>
      </c>
      <c r="AW250" s="1">
        <v>20.85</v>
      </c>
      <c r="AX250" s="1"/>
      <c r="AY250" s="1"/>
      <c r="AZ250" s="1">
        <v>32.75</v>
      </c>
      <c r="BA250" s="1">
        <v>22.39</v>
      </c>
      <c r="BB250" s="1">
        <v>6.08</v>
      </c>
      <c r="BC250" s="1">
        <v>5.93</v>
      </c>
      <c r="BD250" s="1">
        <v>5.64</v>
      </c>
      <c r="BE250" s="1">
        <v>7.12</v>
      </c>
      <c r="BF250" s="1"/>
      <c r="BG250" s="1"/>
      <c r="BH250" s="1"/>
      <c r="BJ250" s="17">
        <f t="shared" si="89"/>
        <v>0</v>
      </c>
      <c r="BK250" s="17">
        <f t="shared" si="90"/>
        <v>0</v>
      </c>
      <c r="BL250" s="17">
        <f t="shared" si="91"/>
        <v>0</v>
      </c>
      <c r="BM250" s="17">
        <f t="shared" si="92"/>
        <v>-9.1603053435114587E-2</v>
      </c>
      <c r="BN250" s="17">
        <f t="shared" si="93"/>
        <v>8.4745762711864493E-3</v>
      </c>
      <c r="BO250" s="17">
        <f t="shared" si="94"/>
        <v>0</v>
      </c>
      <c r="BP250" s="17">
        <f t="shared" si="95"/>
        <v>0</v>
      </c>
      <c r="BQ250" s="17">
        <f t="shared" si="96"/>
        <v>-8.8000000000000078E-2</v>
      </c>
      <c r="BR250" s="17">
        <f t="shared" si="97"/>
        <v>0.52208106473079241</v>
      </c>
      <c r="BS250" s="17">
        <f t="shared" si="98"/>
        <v>4.4578768417075927E-2</v>
      </c>
      <c r="BT250" s="17">
        <f t="shared" si="99"/>
        <v>-0.43220338983050849</v>
      </c>
      <c r="BU250" s="17">
        <f t="shared" si="100"/>
        <v>4.4791666666666639E-2</v>
      </c>
      <c r="BV250" s="17"/>
      <c r="BW250" s="17">
        <f t="shared" si="101"/>
        <v>-4.3017868960952685E-3</v>
      </c>
      <c r="BX250" s="17">
        <f t="shared" si="102"/>
        <v>0</v>
      </c>
      <c r="BY250" s="17">
        <f t="shared" si="103"/>
        <v>0</v>
      </c>
      <c r="BZ250" s="17" t="str">
        <f t="shared" si="104"/>
        <v/>
      </c>
      <c r="CA250" s="17" t="str">
        <f t="shared" si="105"/>
        <v/>
      </c>
      <c r="CB250" s="17">
        <f t="shared" si="106"/>
        <v>-2.0152671755725087E-2</v>
      </c>
      <c r="CC250" s="17">
        <f t="shared" si="107"/>
        <v>-4.9129075480124802E-3</v>
      </c>
      <c r="CD250" s="17">
        <f t="shared" si="108"/>
        <v>0</v>
      </c>
      <c r="CE250" s="17">
        <f t="shared" si="109"/>
        <v>0</v>
      </c>
      <c r="CF250" s="17">
        <f t="shared" si="110"/>
        <v>0</v>
      </c>
      <c r="CG250" s="17">
        <f t="shared" si="111"/>
        <v>0</v>
      </c>
      <c r="CH250" s="17" t="str">
        <f t="shared" si="112"/>
        <v/>
      </c>
      <c r="CI250" s="17" t="str">
        <f t="shared" si="113"/>
        <v/>
      </c>
      <c r="CJ250" s="17" t="str">
        <f t="shared" si="114"/>
        <v/>
      </c>
    </row>
    <row r="251" spans="2:88" ht="15.75" hidden="1" thickBot="1" x14ac:dyDescent="0.3">
      <c r="B251" s="6" t="s">
        <v>507</v>
      </c>
      <c r="C251" s="5" t="s">
        <v>508</v>
      </c>
      <c r="D251" s="7">
        <v>57.47</v>
      </c>
      <c r="E251" s="8">
        <v>243327.99</v>
      </c>
      <c r="F251" s="5">
        <v>0.09</v>
      </c>
      <c r="G251" s="5">
        <v>1.51</v>
      </c>
      <c r="H251" s="5">
        <v>1.51</v>
      </c>
      <c r="I251" s="5">
        <v>1.64</v>
      </c>
      <c r="J251" s="5">
        <v>1.25</v>
      </c>
      <c r="K251" s="5">
        <v>1.1499999999999999</v>
      </c>
      <c r="L251" s="5">
        <v>26.3</v>
      </c>
      <c r="M251" s="5">
        <v>9.9600000000000009</v>
      </c>
      <c r="N251" s="5">
        <v>7.18</v>
      </c>
      <c r="O251" s="5">
        <v>11.14</v>
      </c>
      <c r="P251" s="5">
        <v>11.71</v>
      </c>
      <c r="Q251" s="5">
        <v>11.14</v>
      </c>
      <c r="R251" s="5">
        <v>12.11</v>
      </c>
      <c r="S251" s="5">
        <v>11.87</v>
      </c>
      <c r="T251" s="5">
        <v>6.25</v>
      </c>
      <c r="U251" s="5">
        <v>41.66</v>
      </c>
      <c r="V251" s="5">
        <v>19.649999999999999</v>
      </c>
      <c r="W251" s="5">
        <v>33.93</v>
      </c>
      <c r="X251" s="5">
        <v>3.11</v>
      </c>
      <c r="Y251" s="5">
        <v>3.27</v>
      </c>
      <c r="Z251" s="5">
        <v>3.33</v>
      </c>
      <c r="AA251" s="5">
        <v>3.75</v>
      </c>
      <c r="AB251" s="5">
        <v>7.09</v>
      </c>
      <c r="AC251" s="5">
        <v>7.29</v>
      </c>
      <c r="AD251" s="5">
        <v>7.85</v>
      </c>
      <c r="AF251" s="6" t="s">
        <v>507</v>
      </c>
      <c r="AG251" s="5" t="s">
        <v>508</v>
      </c>
      <c r="AH251" s="7">
        <v>57.47</v>
      </c>
      <c r="AI251" s="8">
        <v>243327.99</v>
      </c>
      <c r="AJ251" s="5">
        <v>0.09</v>
      </c>
      <c r="AK251" s="5">
        <v>1.5</v>
      </c>
      <c r="AL251" s="5">
        <v>1.51</v>
      </c>
      <c r="AM251" s="5">
        <v>1.64</v>
      </c>
      <c r="AN251" s="5">
        <v>1.25</v>
      </c>
      <c r="AO251" s="5">
        <v>1.1399999999999999</v>
      </c>
      <c r="AP251" s="5">
        <v>23.33</v>
      </c>
      <c r="AQ251" s="5">
        <v>9.89</v>
      </c>
      <c r="AR251" s="5">
        <v>8.42</v>
      </c>
      <c r="AS251" s="5">
        <v>11.02</v>
      </c>
      <c r="AU251" s="5">
        <v>11.13</v>
      </c>
      <c r="AV251" s="5">
        <v>12.11</v>
      </c>
      <c r="AW251" s="5">
        <v>11.87</v>
      </c>
      <c r="AX251" s="5">
        <v>6.25</v>
      </c>
      <c r="AY251" s="5">
        <v>41.66</v>
      </c>
      <c r="AZ251" s="5">
        <v>19.649999999999999</v>
      </c>
      <c r="BA251" s="5">
        <v>33.93</v>
      </c>
      <c r="BB251" s="5">
        <v>3.11</v>
      </c>
      <c r="BC251" s="5">
        <v>3.27</v>
      </c>
      <c r="BD251" s="5">
        <v>3.33</v>
      </c>
      <c r="BE251" s="5">
        <v>3.75</v>
      </c>
      <c r="BF251" s="5"/>
      <c r="BG251" s="5"/>
      <c r="BH251" s="5"/>
      <c r="BJ251" s="17">
        <f t="shared" si="89"/>
        <v>0</v>
      </c>
      <c r="BK251" s="17">
        <f t="shared" si="90"/>
        <v>0</v>
      </c>
      <c r="BL251" s="17">
        <f t="shared" si="91"/>
        <v>0</v>
      </c>
      <c r="BM251" s="17">
        <f t="shared" si="92"/>
        <v>6.6666666666666723E-3</v>
      </c>
      <c r="BN251" s="17">
        <f t="shared" si="93"/>
        <v>0</v>
      </c>
      <c r="BO251" s="17">
        <f t="shared" si="94"/>
        <v>0</v>
      </c>
      <c r="BP251" s="17">
        <f t="shared" si="95"/>
        <v>0</v>
      </c>
      <c r="BQ251" s="17">
        <f t="shared" si="96"/>
        <v>8.7719298245614117E-3</v>
      </c>
      <c r="BR251" s="17">
        <f t="shared" si="97"/>
        <v>0.12730390055722257</v>
      </c>
      <c r="BS251" s="17">
        <f t="shared" si="98"/>
        <v>7.0778564206269243E-3</v>
      </c>
      <c r="BT251" s="17">
        <f t="shared" si="99"/>
        <v>-0.1472684085510689</v>
      </c>
      <c r="BU251" s="17">
        <f t="shared" si="100"/>
        <v>1.0889292196007351E-2</v>
      </c>
      <c r="BV251" s="17"/>
      <c r="BW251" s="17">
        <f t="shared" si="101"/>
        <v>8.9847259658578488E-4</v>
      </c>
      <c r="BX251" s="17">
        <f t="shared" si="102"/>
        <v>0</v>
      </c>
      <c r="BY251" s="17">
        <f t="shared" si="103"/>
        <v>0</v>
      </c>
      <c r="BZ251" s="17">
        <f t="shared" si="104"/>
        <v>0</v>
      </c>
      <c r="CA251" s="17">
        <f t="shared" si="105"/>
        <v>0</v>
      </c>
      <c r="CB251" s="17">
        <f t="shared" si="106"/>
        <v>0</v>
      </c>
      <c r="CC251" s="17">
        <f t="shared" si="107"/>
        <v>0</v>
      </c>
      <c r="CD251" s="17">
        <f t="shared" si="108"/>
        <v>0</v>
      </c>
      <c r="CE251" s="17">
        <f t="shared" si="109"/>
        <v>0</v>
      </c>
      <c r="CF251" s="17">
        <f t="shared" si="110"/>
        <v>0</v>
      </c>
      <c r="CG251" s="17">
        <f t="shared" si="111"/>
        <v>0</v>
      </c>
      <c r="CH251" s="17" t="str">
        <f t="shared" si="112"/>
        <v/>
      </c>
      <c r="CI251" s="17" t="str">
        <f t="shared" si="113"/>
        <v/>
      </c>
      <c r="CJ251" s="17" t="str">
        <f t="shared" si="114"/>
        <v/>
      </c>
    </row>
    <row r="252" spans="2:88" ht="15.75" hidden="1" thickBot="1" x14ac:dyDescent="0.3">
      <c r="B252" s="2" t="s">
        <v>509</v>
      </c>
      <c r="C252" s="1" t="s">
        <v>510</v>
      </c>
      <c r="D252" s="3">
        <v>261.13</v>
      </c>
      <c r="E252" s="4">
        <v>68028.81</v>
      </c>
      <c r="F252" s="1">
        <v>0.02</v>
      </c>
      <c r="G252" s="1">
        <v>1.82</v>
      </c>
      <c r="H252" s="1">
        <v>1.82</v>
      </c>
      <c r="I252" s="1">
        <v>2.65</v>
      </c>
      <c r="J252" s="1">
        <v>2.4900000000000002</v>
      </c>
      <c r="K252" s="1">
        <v>1.76</v>
      </c>
      <c r="L252" s="1">
        <v>91.18</v>
      </c>
      <c r="M252" s="1">
        <v>35.08</v>
      </c>
      <c r="N252" s="1">
        <v>12.79</v>
      </c>
      <c r="O252" s="1">
        <v>42.25</v>
      </c>
      <c r="P252" s="1">
        <v>44.28</v>
      </c>
      <c r="Q252" s="1">
        <v>42.25</v>
      </c>
      <c r="R252" s="1">
        <v>35.17</v>
      </c>
      <c r="S252" s="1">
        <v>31.71</v>
      </c>
      <c r="T252" s="1">
        <v>33.94</v>
      </c>
      <c r="U252" s="1">
        <v>117.33</v>
      </c>
      <c r="V252" s="1">
        <v>41.96</v>
      </c>
      <c r="W252" s="1">
        <v>42.22</v>
      </c>
      <c r="X252" s="1">
        <v>10.24</v>
      </c>
      <c r="Y252" s="1">
        <v>9.67</v>
      </c>
      <c r="Z252" s="1">
        <v>10.220000000000001</v>
      </c>
      <c r="AA252" s="1">
        <v>9.77</v>
      </c>
      <c r="AB252" s="1">
        <v>58.47</v>
      </c>
      <c r="AC252" s="1">
        <v>37.1</v>
      </c>
      <c r="AD252" s="1">
        <v>38.42</v>
      </c>
      <c r="AF252" s="2" t="s">
        <v>509</v>
      </c>
      <c r="AG252" s="1" t="s">
        <v>510</v>
      </c>
      <c r="AH252" s="3">
        <v>261.13</v>
      </c>
      <c r="AI252" s="4">
        <v>68028.81</v>
      </c>
      <c r="AJ252" s="1">
        <v>0.02</v>
      </c>
      <c r="AK252" s="1">
        <v>1.82</v>
      </c>
      <c r="AL252" s="1">
        <v>1.82</v>
      </c>
      <c r="AM252" s="1">
        <v>2.65</v>
      </c>
      <c r="AN252" s="1">
        <v>2.4900000000000002</v>
      </c>
      <c r="AO252" s="1">
        <v>1.76</v>
      </c>
      <c r="AP252" s="1">
        <v>58.69</v>
      </c>
      <c r="AQ252" s="1">
        <v>31.54</v>
      </c>
      <c r="AR252" s="1">
        <v>39.57</v>
      </c>
      <c r="AS252" s="1">
        <v>42.29</v>
      </c>
      <c r="AU252" s="1">
        <v>42.28</v>
      </c>
      <c r="AV252" s="1">
        <v>35.17</v>
      </c>
      <c r="AW252" s="1">
        <v>31.71</v>
      </c>
      <c r="AX252" s="1">
        <v>33.94</v>
      </c>
      <c r="AY252" s="1">
        <v>107.19</v>
      </c>
      <c r="AZ252" s="1">
        <v>41.26</v>
      </c>
      <c r="BA252" s="1">
        <v>42.22</v>
      </c>
      <c r="BB252" s="1">
        <v>10.24</v>
      </c>
      <c r="BC252" s="1">
        <v>9.67</v>
      </c>
      <c r="BD252" s="1">
        <v>10.220000000000001</v>
      </c>
      <c r="BE252" s="1">
        <v>9.77</v>
      </c>
      <c r="BF252" s="1"/>
      <c r="BG252" s="1"/>
      <c r="BH252" s="1"/>
      <c r="BJ252" s="17">
        <f t="shared" si="89"/>
        <v>0</v>
      </c>
      <c r="BK252" s="17">
        <f t="shared" si="90"/>
        <v>0</v>
      </c>
      <c r="BL252" s="17">
        <f t="shared" si="91"/>
        <v>0</v>
      </c>
      <c r="BM252" s="17">
        <f t="shared" si="92"/>
        <v>0</v>
      </c>
      <c r="BN252" s="17">
        <f t="shared" si="93"/>
        <v>0</v>
      </c>
      <c r="BO252" s="17">
        <f t="shared" si="94"/>
        <v>0</v>
      </c>
      <c r="BP252" s="17">
        <f t="shared" si="95"/>
        <v>0</v>
      </c>
      <c r="BQ252" s="17">
        <f t="shared" si="96"/>
        <v>0</v>
      </c>
      <c r="BR252" s="17">
        <f t="shared" si="97"/>
        <v>0.55358664167660609</v>
      </c>
      <c r="BS252" s="17">
        <f t="shared" si="98"/>
        <v>0.11223842739378564</v>
      </c>
      <c r="BT252" s="17">
        <f t="shared" si="99"/>
        <v>-0.67677533484963359</v>
      </c>
      <c r="BU252" s="17">
        <f t="shared" si="100"/>
        <v>-9.4585008276186207E-4</v>
      </c>
      <c r="BV252" s="17"/>
      <c r="BW252" s="17">
        <f t="shared" si="101"/>
        <v>-7.0955534531696161E-4</v>
      </c>
      <c r="BX252" s="17">
        <f t="shared" si="102"/>
        <v>0</v>
      </c>
      <c r="BY252" s="17">
        <f t="shared" si="103"/>
        <v>0</v>
      </c>
      <c r="BZ252" s="17">
        <f t="shared" si="104"/>
        <v>0</v>
      </c>
      <c r="CA252" s="17">
        <f t="shared" si="105"/>
        <v>9.4598376714245744E-2</v>
      </c>
      <c r="CB252" s="17">
        <f t="shared" si="106"/>
        <v>1.6965584100824112E-2</v>
      </c>
      <c r="CC252" s="17">
        <f t="shared" si="107"/>
        <v>0</v>
      </c>
      <c r="CD252" s="17">
        <f t="shared" si="108"/>
        <v>0</v>
      </c>
      <c r="CE252" s="17">
        <f t="shared" si="109"/>
        <v>0</v>
      </c>
      <c r="CF252" s="17">
        <f t="shared" si="110"/>
        <v>0</v>
      </c>
      <c r="CG252" s="17">
        <f t="shared" si="111"/>
        <v>0</v>
      </c>
      <c r="CH252" s="17" t="str">
        <f t="shared" si="112"/>
        <v/>
      </c>
      <c r="CI252" s="17" t="str">
        <f t="shared" si="113"/>
        <v/>
      </c>
      <c r="CJ252" s="17" t="str">
        <f t="shared" si="114"/>
        <v/>
      </c>
    </row>
    <row r="253" spans="2:88" ht="15.75" hidden="1" thickBot="1" x14ac:dyDescent="0.3">
      <c r="B253" s="6" t="s">
        <v>511</v>
      </c>
      <c r="C253" s="5" t="s">
        <v>512</v>
      </c>
      <c r="D253" s="7">
        <v>33.909999999999997</v>
      </c>
      <c r="E253" s="8">
        <v>13296.65</v>
      </c>
      <c r="F253" s="5">
        <v>0.05</v>
      </c>
      <c r="G253" s="5">
        <v>0.59</v>
      </c>
      <c r="H253" s="5">
        <v>0.59</v>
      </c>
      <c r="I253" s="5">
        <v>1.76</v>
      </c>
      <c r="J253" s="5">
        <v>1.1000000000000001</v>
      </c>
      <c r="K253" s="5">
        <v>0.51</v>
      </c>
      <c r="L253" s="5">
        <v>30.11</v>
      </c>
      <c r="M253" s="5">
        <v>5.96</v>
      </c>
      <c r="N253" s="5">
        <v>59.9</v>
      </c>
      <c r="O253" s="5">
        <v>20.43</v>
      </c>
      <c r="P253" s="5">
        <v>11.16</v>
      </c>
      <c r="Q253" s="5">
        <v>20.43</v>
      </c>
      <c r="R253" s="5">
        <v>17.57</v>
      </c>
      <c r="S253" s="5">
        <v>12.63</v>
      </c>
      <c r="T253" s="5">
        <v>3.75</v>
      </c>
      <c r="U253" s="5">
        <v>21.82</v>
      </c>
      <c r="V253" s="5">
        <v>9.18</v>
      </c>
      <c r="W253" s="5">
        <v>22.14</v>
      </c>
      <c r="X253" s="5">
        <v>0.62</v>
      </c>
      <c r="Y253" s="5">
        <v>0.6</v>
      </c>
      <c r="Z253" s="5">
        <v>0.81</v>
      </c>
      <c r="AA253" s="5">
        <v>1.05</v>
      </c>
      <c r="AB253" s="5">
        <v>18.22</v>
      </c>
      <c r="AC253" s="5">
        <v>6.77</v>
      </c>
      <c r="AD253" s="5">
        <v>6.38</v>
      </c>
      <c r="AF253" s="6" t="s">
        <v>511</v>
      </c>
      <c r="AG253" s="5" t="s">
        <v>512</v>
      </c>
      <c r="AH253" s="7">
        <v>33.909999999999997</v>
      </c>
      <c r="AI253" s="8">
        <v>13319.85</v>
      </c>
      <c r="AJ253" s="5">
        <v>0.06</v>
      </c>
      <c r="AK253" s="5">
        <v>0.76</v>
      </c>
      <c r="AL253" s="5">
        <v>0.59</v>
      </c>
      <c r="AM253" s="5">
        <v>1.76</v>
      </c>
      <c r="AN253" s="5">
        <v>1.1000000000000001</v>
      </c>
      <c r="AO253" s="5">
        <v>0.6</v>
      </c>
      <c r="AP253" s="5">
        <v>27.87</v>
      </c>
      <c r="AQ253" s="5">
        <v>4.74</v>
      </c>
      <c r="AR253" s="5">
        <v>56.6</v>
      </c>
      <c r="AS253" s="5">
        <v>17.829999999999998</v>
      </c>
      <c r="AU253" s="5">
        <v>20.45</v>
      </c>
      <c r="AV253" s="5">
        <v>17.57</v>
      </c>
      <c r="AW253" s="5">
        <v>12.63</v>
      </c>
      <c r="AX253" s="5">
        <v>4.16</v>
      </c>
      <c r="AY253" s="5">
        <v>20.6</v>
      </c>
      <c r="AZ253" s="5">
        <v>9.1199999999999992</v>
      </c>
      <c r="BA253" s="5">
        <v>16.850000000000001</v>
      </c>
      <c r="BB253" s="5">
        <v>0.62</v>
      </c>
      <c r="BC253" s="5">
        <v>0.6</v>
      </c>
      <c r="BD253" s="5">
        <v>0.81</v>
      </c>
      <c r="BE253" s="5">
        <v>1.1399999999999999</v>
      </c>
      <c r="BF253" s="5"/>
      <c r="BG253" s="5"/>
      <c r="BH253" s="5"/>
      <c r="BJ253" s="17">
        <f t="shared" si="89"/>
        <v>0</v>
      </c>
      <c r="BK253" s="17">
        <f t="shared" si="90"/>
        <v>-1.741761356171483E-3</v>
      </c>
      <c r="BL253" s="17">
        <f t="shared" si="91"/>
        <v>-0.1666666666666666</v>
      </c>
      <c r="BM253" s="17">
        <f t="shared" si="92"/>
        <v>-0.22368421052631585</v>
      </c>
      <c r="BN253" s="17">
        <f t="shared" si="93"/>
        <v>0</v>
      </c>
      <c r="BO253" s="17">
        <f t="shared" si="94"/>
        <v>0</v>
      </c>
      <c r="BP253" s="17">
        <f t="shared" si="95"/>
        <v>0</v>
      </c>
      <c r="BQ253" s="17">
        <f t="shared" si="96"/>
        <v>-0.14999999999999997</v>
      </c>
      <c r="BR253" s="17">
        <f t="shared" si="97"/>
        <v>8.0373161105130903E-2</v>
      </c>
      <c r="BS253" s="17">
        <f t="shared" si="98"/>
        <v>0.25738396624472565</v>
      </c>
      <c r="BT253" s="17">
        <f t="shared" si="99"/>
        <v>5.8303886925795002E-2</v>
      </c>
      <c r="BU253" s="17">
        <f t="shared" si="100"/>
        <v>0.14582164890633773</v>
      </c>
      <c r="BV253" s="17"/>
      <c r="BW253" s="17">
        <f t="shared" si="101"/>
        <v>-9.7799511002442897E-4</v>
      </c>
      <c r="BX253" s="17">
        <f t="shared" si="102"/>
        <v>0</v>
      </c>
      <c r="BY253" s="17">
        <f t="shared" si="103"/>
        <v>0</v>
      </c>
      <c r="BZ253" s="17">
        <f t="shared" si="104"/>
        <v>-9.8557692307692332E-2</v>
      </c>
      <c r="CA253" s="17">
        <f t="shared" si="105"/>
        <v>5.9223300970873728E-2</v>
      </c>
      <c r="CB253" s="17">
        <f t="shared" si="106"/>
        <v>6.5789473684211078E-3</v>
      </c>
      <c r="CC253" s="17">
        <f t="shared" si="107"/>
        <v>0.31394658753709193</v>
      </c>
      <c r="CD253" s="17">
        <f t="shared" si="108"/>
        <v>0</v>
      </c>
      <c r="CE253" s="17">
        <f t="shared" si="109"/>
        <v>0</v>
      </c>
      <c r="CF253" s="17">
        <f t="shared" si="110"/>
        <v>0</v>
      </c>
      <c r="CG253" s="17">
        <f t="shared" si="111"/>
        <v>-7.8947368421052516E-2</v>
      </c>
      <c r="CH253" s="17" t="str">
        <f t="shared" si="112"/>
        <v/>
      </c>
      <c r="CI253" s="17" t="str">
        <f t="shared" si="113"/>
        <v/>
      </c>
      <c r="CJ253" s="17" t="str">
        <f t="shared" si="114"/>
        <v/>
      </c>
    </row>
    <row r="254" spans="2:88" ht="21.75" hidden="1" thickBot="1" x14ac:dyDescent="0.3">
      <c r="B254" s="2" t="s">
        <v>513</v>
      </c>
      <c r="C254" s="1" t="s">
        <v>514</v>
      </c>
      <c r="D254" s="3">
        <v>16.43</v>
      </c>
      <c r="E254" s="4">
        <v>6399.49</v>
      </c>
      <c r="F254" s="1">
        <v>0.1</v>
      </c>
      <c r="G254" s="1">
        <v>9.02</v>
      </c>
      <c r="H254" s="1">
        <v>9.02</v>
      </c>
      <c r="I254" s="1">
        <v>2.52</v>
      </c>
      <c r="J254" s="1">
        <v>1.06</v>
      </c>
      <c r="K254" s="1">
        <v>1.33</v>
      </c>
      <c r="L254" s="1">
        <v>21.53</v>
      </c>
      <c r="M254" s="1">
        <v>9.69</v>
      </c>
      <c r="N254" s="11">
        <v>-0.25</v>
      </c>
      <c r="O254" s="1">
        <v>9.66</v>
      </c>
      <c r="P254" s="1">
        <v>14.43</v>
      </c>
      <c r="Q254" s="1">
        <v>9.66</v>
      </c>
      <c r="R254" s="1">
        <v>11.35</v>
      </c>
      <c r="S254" s="1">
        <v>9.5</v>
      </c>
      <c r="T254" s="1"/>
      <c r="U254" s="1"/>
      <c r="V254" s="1">
        <v>8.44</v>
      </c>
      <c r="W254" s="1">
        <v>13.01</v>
      </c>
      <c r="X254" s="1">
        <v>0.68</v>
      </c>
      <c r="Y254" s="1">
        <v>0.63</v>
      </c>
      <c r="Z254" s="1">
        <v>0.9</v>
      </c>
      <c r="AA254" s="1">
        <v>1.1000000000000001</v>
      </c>
      <c r="AB254" s="1">
        <v>20.64</v>
      </c>
      <c r="AC254" s="1">
        <v>6.6</v>
      </c>
      <c r="AD254" s="1">
        <v>10.09</v>
      </c>
      <c r="AF254" s="2" t="s">
        <v>513</v>
      </c>
      <c r="AG254" s="1" t="s">
        <v>514</v>
      </c>
      <c r="AH254" s="3">
        <v>16.43</v>
      </c>
      <c r="AI254" s="4">
        <v>6399.49</v>
      </c>
      <c r="AJ254" s="1">
        <v>0.1</v>
      </c>
      <c r="AK254" s="1">
        <v>12.32</v>
      </c>
      <c r="AL254" s="1">
        <v>10.55</v>
      </c>
      <c r="AM254" s="1">
        <v>2.52</v>
      </c>
      <c r="AN254" s="1">
        <v>1.06</v>
      </c>
      <c r="AO254" s="1">
        <v>1.38</v>
      </c>
      <c r="AP254" s="1">
        <v>21.43</v>
      </c>
      <c r="AQ254" s="1">
        <v>9.34</v>
      </c>
      <c r="AR254" s="1">
        <v>2.2999999999999998</v>
      </c>
      <c r="AS254" s="1">
        <v>9.6199999999999992</v>
      </c>
      <c r="AU254" s="1">
        <v>9.64</v>
      </c>
      <c r="AV254" s="1">
        <v>11.35</v>
      </c>
      <c r="AW254" s="1">
        <v>9.5</v>
      </c>
      <c r="AX254" s="1"/>
      <c r="AY254" s="1"/>
      <c r="AZ254" s="1">
        <v>9.1999999999999993</v>
      </c>
      <c r="BA254" s="1">
        <v>11.92</v>
      </c>
      <c r="BB254" s="1">
        <v>0.68</v>
      </c>
      <c r="BC254" s="1">
        <v>0.63</v>
      </c>
      <c r="BD254" s="1">
        <v>0.9</v>
      </c>
      <c r="BE254" s="1">
        <v>1.1000000000000001</v>
      </c>
      <c r="BF254" s="1"/>
      <c r="BG254" s="1"/>
      <c r="BH254" s="1"/>
      <c r="BJ254" s="17">
        <f t="shared" si="89"/>
        <v>0</v>
      </c>
      <c r="BK254" s="17">
        <f t="shared" si="90"/>
        <v>0</v>
      </c>
      <c r="BL254" s="17">
        <f t="shared" si="91"/>
        <v>0</v>
      </c>
      <c r="BM254" s="17">
        <f t="shared" si="92"/>
        <v>-0.2678571428571429</v>
      </c>
      <c r="BN254" s="17">
        <f t="shared" si="93"/>
        <v>-0.14502369668246456</v>
      </c>
      <c r="BO254" s="17">
        <f t="shared" si="94"/>
        <v>0</v>
      </c>
      <c r="BP254" s="17">
        <f t="shared" si="95"/>
        <v>0</v>
      </c>
      <c r="BQ254" s="17">
        <f t="shared" si="96"/>
        <v>-3.6231884057970891E-2</v>
      </c>
      <c r="BR254" s="17">
        <f t="shared" si="97"/>
        <v>4.6663555762949801E-3</v>
      </c>
      <c r="BS254" s="17">
        <f t="shared" si="98"/>
        <v>3.7473233404710884E-2</v>
      </c>
      <c r="BT254" s="17">
        <f t="shared" si="99"/>
        <v>-1.1086956521739131</v>
      </c>
      <c r="BU254" s="17">
        <f t="shared" si="100"/>
        <v>4.1580041580042545E-3</v>
      </c>
      <c r="BV254" s="17"/>
      <c r="BW254" s="17">
        <f t="shared" si="101"/>
        <v>2.0746887966804537E-3</v>
      </c>
      <c r="BX254" s="17">
        <f t="shared" si="102"/>
        <v>0</v>
      </c>
      <c r="BY254" s="17">
        <f t="shared" si="103"/>
        <v>0</v>
      </c>
      <c r="BZ254" s="17" t="str">
        <f t="shared" si="104"/>
        <v/>
      </c>
      <c r="CA254" s="17" t="str">
        <f t="shared" si="105"/>
        <v/>
      </c>
      <c r="CB254" s="17">
        <f t="shared" si="106"/>
        <v>-8.2608695652173894E-2</v>
      </c>
      <c r="CC254" s="17">
        <f t="shared" si="107"/>
        <v>9.1442953020134221E-2</v>
      </c>
      <c r="CD254" s="17">
        <f t="shared" si="108"/>
        <v>0</v>
      </c>
      <c r="CE254" s="17">
        <f t="shared" si="109"/>
        <v>0</v>
      </c>
      <c r="CF254" s="17">
        <f t="shared" si="110"/>
        <v>0</v>
      </c>
      <c r="CG254" s="17">
        <f t="shared" si="111"/>
        <v>0</v>
      </c>
      <c r="CH254" s="17" t="str">
        <f t="shared" si="112"/>
        <v/>
      </c>
      <c r="CI254" s="17" t="str">
        <f t="shared" si="113"/>
        <v/>
      </c>
      <c r="CJ254" s="17" t="str">
        <f t="shared" si="114"/>
        <v/>
      </c>
    </row>
    <row r="255" spans="2:88" ht="15.75" hidden="1" thickBot="1" x14ac:dyDescent="0.3">
      <c r="B255" s="6" t="s">
        <v>515</v>
      </c>
      <c r="C255" s="5" t="s">
        <v>516</v>
      </c>
      <c r="D255" s="7">
        <v>119.37</v>
      </c>
      <c r="E255" s="8">
        <v>6327.92</v>
      </c>
      <c r="F255" s="5">
        <v>0.03</v>
      </c>
      <c r="G255" s="5">
        <v>2</v>
      </c>
      <c r="H255" s="5">
        <v>2</v>
      </c>
      <c r="I255" s="5"/>
      <c r="J255" s="5"/>
      <c r="K255" s="5">
        <v>2</v>
      </c>
      <c r="L255" s="5">
        <v>38.619999999999997</v>
      </c>
      <c r="M255" s="5">
        <v>16.32</v>
      </c>
      <c r="N255" s="5">
        <v>86.59</v>
      </c>
      <c r="O255" s="5">
        <v>35.630000000000003</v>
      </c>
      <c r="P255" s="5">
        <v>26.51</v>
      </c>
      <c r="Q255" s="5">
        <v>35.630000000000003</v>
      </c>
      <c r="R255" s="5">
        <v>40</v>
      </c>
      <c r="S255" s="5">
        <v>26.21</v>
      </c>
      <c r="T255" s="5">
        <v>2.81</v>
      </c>
      <c r="U255" s="5">
        <v>15.31</v>
      </c>
      <c r="V255" s="5">
        <v>33.25</v>
      </c>
      <c r="W255" s="5">
        <v>39.83</v>
      </c>
      <c r="X255" s="5">
        <v>5.19</v>
      </c>
      <c r="Y255" s="5">
        <v>4.8099999999999996</v>
      </c>
      <c r="Z255" s="5">
        <v>6.53</v>
      </c>
      <c r="AA255" s="5">
        <v>4.8499999999999996</v>
      </c>
      <c r="AB255" s="5">
        <v>81.87</v>
      </c>
      <c r="AC255" s="5">
        <v>22.84</v>
      </c>
      <c r="AD255" s="5">
        <v>19.149999999999999</v>
      </c>
      <c r="AF255" s="6" t="s">
        <v>515</v>
      </c>
      <c r="AG255" s="5" t="s">
        <v>516</v>
      </c>
      <c r="AH255" s="7">
        <v>119.37</v>
      </c>
      <c r="AI255" s="8">
        <v>6327.91</v>
      </c>
      <c r="AJ255" s="5">
        <v>0.03</v>
      </c>
      <c r="AK255" s="5">
        <v>3.74</v>
      </c>
      <c r="AL255" s="5">
        <v>1.99</v>
      </c>
      <c r="AM255" s="5"/>
      <c r="AN255" s="5"/>
      <c r="AO255" s="5">
        <v>3.74</v>
      </c>
      <c r="AP255" s="5">
        <v>38.57</v>
      </c>
      <c r="AQ255" s="5">
        <v>16.32</v>
      </c>
      <c r="AR255" s="5">
        <v>63</v>
      </c>
      <c r="AS255" s="5">
        <v>30.34</v>
      </c>
      <c r="AU255" s="5">
        <v>35.700000000000003</v>
      </c>
      <c r="AV255" s="5">
        <v>40</v>
      </c>
      <c r="AW255" s="5">
        <v>26.21</v>
      </c>
      <c r="AX255" s="5">
        <v>2.81</v>
      </c>
      <c r="AY255" s="5">
        <v>15.31</v>
      </c>
      <c r="AZ255" s="5">
        <v>33.25</v>
      </c>
      <c r="BA255" s="5">
        <v>50.46</v>
      </c>
      <c r="BB255" s="5">
        <v>5.19</v>
      </c>
      <c r="BC255" s="5">
        <v>4.8099999999999996</v>
      </c>
      <c r="BD255" s="5">
        <v>6.53</v>
      </c>
      <c r="BE255" s="5">
        <v>4.8499999999999996</v>
      </c>
      <c r="BF255" s="5"/>
      <c r="BG255" s="5"/>
      <c r="BH255" s="5"/>
      <c r="BJ255" s="17">
        <f t="shared" si="89"/>
        <v>0</v>
      </c>
      <c r="BK255" s="17">
        <f t="shared" si="90"/>
        <v>1.580300604815536E-6</v>
      </c>
      <c r="BL255" s="17">
        <f t="shared" si="91"/>
        <v>0</v>
      </c>
      <c r="BM255" s="17">
        <f t="shared" si="92"/>
        <v>-0.46524064171122997</v>
      </c>
      <c r="BN255" s="17">
        <f t="shared" si="93"/>
        <v>5.0251256281407079E-3</v>
      </c>
      <c r="BO255" s="17" t="str">
        <f t="shared" si="94"/>
        <v/>
      </c>
      <c r="BP255" s="17" t="str">
        <f t="shared" si="95"/>
        <v/>
      </c>
      <c r="BQ255" s="17">
        <f t="shared" si="96"/>
        <v>-0.46524064171122997</v>
      </c>
      <c r="BR255" s="17">
        <f t="shared" si="97"/>
        <v>1.2963443090484095E-3</v>
      </c>
      <c r="BS255" s="17">
        <f t="shared" si="98"/>
        <v>0</v>
      </c>
      <c r="BT255" s="17">
        <f t="shared" si="99"/>
        <v>0.37444444444444452</v>
      </c>
      <c r="BU255" s="17">
        <f t="shared" si="100"/>
        <v>0.17435728411338178</v>
      </c>
      <c r="BV255" s="17"/>
      <c r="BW255" s="17">
        <f t="shared" si="101"/>
        <v>-1.960784313725498E-3</v>
      </c>
      <c r="BX255" s="17">
        <f t="shared" si="102"/>
        <v>0</v>
      </c>
      <c r="BY255" s="17">
        <f t="shared" si="103"/>
        <v>0</v>
      </c>
      <c r="BZ255" s="17">
        <f t="shared" si="104"/>
        <v>0</v>
      </c>
      <c r="CA255" s="17">
        <f t="shared" si="105"/>
        <v>0</v>
      </c>
      <c r="CB255" s="17">
        <f t="shared" si="106"/>
        <v>0</v>
      </c>
      <c r="CC255" s="17">
        <f t="shared" si="107"/>
        <v>-0.21066191042409835</v>
      </c>
      <c r="CD255" s="17">
        <f t="shared" si="108"/>
        <v>0</v>
      </c>
      <c r="CE255" s="17">
        <f t="shared" si="109"/>
        <v>0</v>
      </c>
      <c r="CF255" s="17">
        <f t="shared" si="110"/>
        <v>0</v>
      </c>
      <c r="CG255" s="17">
        <f t="shared" si="111"/>
        <v>0</v>
      </c>
      <c r="CH255" s="17" t="str">
        <f t="shared" si="112"/>
        <v/>
      </c>
      <c r="CI255" s="17" t="str">
        <f t="shared" si="113"/>
        <v/>
      </c>
      <c r="CJ255" s="17" t="str">
        <f t="shared" si="114"/>
        <v/>
      </c>
    </row>
    <row r="256" spans="2:88" ht="15.75" hidden="1" thickBot="1" x14ac:dyDescent="0.3">
      <c r="B256" s="2" t="s">
        <v>517</v>
      </c>
      <c r="C256" s="1" t="s">
        <v>518</v>
      </c>
      <c r="D256" s="3">
        <v>136.52000000000001</v>
      </c>
      <c r="E256" s="4">
        <v>26075.32</v>
      </c>
      <c r="F256" s="1">
        <v>0.01</v>
      </c>
      <c r="G256" s="1">
        <v>0.56000000000000005</v>
      </c>
      <c r="H256" s="1">
        <v>0.56000000000000005</v>
      </c>
      <c r="I256" s="1">
        <v>2.5</v>
      </c>
      <c r="J256" s="1">
        <v>2.5</v>
      </c>
      <c r="K256" s="1">
        <v>0.56000000000000005</v>
      </c>
      <c r="L256" s="1">
        <v>372.76</v>
      </c>
      <c r="M256" s="1">
        <v>15.83</v>
      </c>
      <c r="N256" s="1">
        <v>30.34</v>
      </c>
      <c r="O256" s="1">
        <v>124.11</v>
      </c>
      <c r="P256" s="1">
        <v>114.74</v>
      </c>
      <c r="Q256" s="1">
        <v>124.11</v>
      </c>
      <c r="R256" s="1">
        <v>23.27</v>
      </c>
      <c r="S256" s="1">
        <v>18.690000000000001</v>
      </c>
      <c r="T256" s="1"/>
      <c r="U256" s="1">
        <v>302.56</v>
      </c>
      <c r="V256" s="1">
        <v>30.19</v>
      </c>
      <c r="W256" s="1">
        <v>35.64</v>
      </c>
      <c r="X256" s="1">
        <v>2.42</v>
      </c>
      <c r="Y256" s="1">
        <v>2.39</v>
      </c>
      <c r="Z256" s="1">
        <v>2.66</v>
      </c>
      <c r="AA256" s="1">
        <v>3.49</v>
      </c>
      <c r="AB256" s="1">
        <v>16.239999999999998</v>
      </c>
      <c r="AC256" s="1">
        <v>17.97</v>
      </c>
      <c r="AD256" s="1">
        <v>19.73</v>
      </c>
      <c r="AF256" s="2" t="s">
        <v>517</v>
      </c>
      <c r="AG256" s="1" t="s">
        <v>518</v>
      </c>
      <c r="AH256" s="3">
        <v>136.52000000000001</v>
      </c>
      <c r="AI256" s="4">
        <v>26075.32</v>
      </c>
      <c r="AJ256" s="1">
        <v>0.01</v>
      </c>
      <c r="AK256" s="1">
        <v>0.55000000000000004</v>
      </c>
      <c r="AL256" s="1">
        <v>0.56000000000000005</v>
      </c>
      <c r="AM256" s="1">
        <v>2.5</v>
      </c>
      <c r="AN256" s="1">
        <v>2.5</v>
      </c>
      <c r="AO256" s="1">
        <v>0.55000000000000004</v>
      </c>
      <c r="AP256" s="1">
        <v>117.85</v>
      </c>
      <c r="AQ256" s="1">
        <v>14.86</v>
      </c>
      <c r="AR256" s="1">
        <v>81.739999999999995</v>
      </c>
      <c r="AS256" s="1">
        <v>99.05</v>
      </c>
      <c r="AU256" s="1">
        <v>125.74</v>
      </c>
      <c r="AV256" s="1">
        <v>23.27</v>
      </c>
      <c r="AW256" s="1">
        <v>18.690000000000001</v>
      </c>
      <c r="AX256" s="1"/>
      <c r="AY256" s="1">
        <v>302.56</v>
      </c>
      <c r="AZ256" s="1">
        <v>30.19</v>
      </c>
      <c r="BA256" s="1">
        <v>41.61</v>
      </c>
      <c r="BB256" s="1">
        <v>2.42</v>
      </c>
      <c r="BC256" s="1">
        <v>2.39</v>
      </c>
      <c r="BD256" s="1">
        <v>2.66</v>
      </c>
      <c r="BE256" s="1">
        <v>3.49</v>
      </c>
      <c r="BF256" s="1"/>
      <c r="BG256" s="1"/>
      <c r="BH256" s="1"/>
      <c r="BJ256" s="17">
        <f t="shared" si="89"/>
        <v>0</v>
      </c>
      <c r="BK256" s="17">
        <f t="shared" si="90"/>
        <v>0</v>
      </c>
      <c r="BL256" s="17">
        <f t="shared" si="91"/>
        <v>0</v>
      </c>
      <c r="BM256" s="17">
        <f t="shared" si="92"/>
        <v>1.8181818181818195E-2</v>
      </c>
      <c r="BN256" s="17">
        <f t="shared" si="93"/>
        <v>0</v>
      </c>
      <c r="BO256" s="17">
        <f t="shared" si="94"/>
        <v>0</v>
      </c>
      <c r="BP256" s="17">
        <f t="shared" si="95"/>
        <v>0</v>
      </c>
      <c r="BQ256" s="17">
        <f t="shared" si="96"/>
        <v>1.8181818181818195E-2</v>
      </c>
      <c r="BR256" s="17">
        <f t="shared" si="97"/>
        <v>2.1630038184132374</v>
      </c>
      <c r="BS256" s="17">
        <f t="shared" si="98"/>
        <v>6.5275908479138667E-2</v>
      </c>
      <c r="BT256" s="17">
        <f t="shared" si="99"/>
        <v>-0.62882309762662092</v>
      </c>
      <c r="BU256" s="17">
        <f t="shared" si="100"/>
        <v>0.25300353356890465</v>
      </c>
      <c r="BV256" s="17"/>
      <c r="BW256" s="17">
        <f t="shared" si="101"/>
        <v>-1.2963257515508156E-2</v>
      </c>
      <c r="BX256" s="17">
        <f t="shared" si="102"/>
        <v>0</v>
      </c>
      <c r="BY256" s="17">
        <f t="shared" si="103"/>
        <v>0</v>
      </c>
      <c r="BZ256" s="17" t="str">
        <f t="shared" si="104"/>
        <v/>
      </c>
      <c r="CA256" s="17">
        <f t="shared" si="105"/>
        <v>0</v>
      </c>
      <c r="CB256" s="17">
        <f t="shared" si="106"/>
        <v>0</v>
      </c>
      <c r="CC256" s="17">
        <f t="shared" si="107"/>
        <v>-0.14347512617159333</v>
      </c>
      <c r="CD256" s="17">
        <f t="shared" si="108"/>
        <v>0</v>
      </c>
      <c r="CE256" s="17">
        <f t="shared" si="109"/>
        <v>0</v>
      </c>
      <c r="CF256" s="17">
        <f t="shared" si="110"/>
        <v>0</v>
      </c>
      <c r="CG256" s="17">
        <f t="shared" si="111"/>
        <v>0</v>
      </c>
      <c r="CH256" s="17" t="str">
        <f t="shared" si="112"/>
        <v/>
      </c>
      <c r="CI256" s="17" t="str">
        <f t="shared" si="113"/>
        <v/>
      </c>
      <c r="CJ256" s="17" t="str">
        <f t="shared" si="114"/>
        <v/>
      </c>
    </row>
    <row r="257" spans="2:88" ht="15.75" hidden="1" thickBot="1" x14ac:dyDescent="0.3">
      <c r="B257" s="6" t="s">
        <v>519</v>
      </c>
      <c r="C257" s="5" t="s">
        <v>520</v>
      </c>
      <c r="D257" s="7">
        <v>28.13</v>
      </c>
      <c r="E257" s="8">
        <v>5768.51</v>
      </c>
      <c r="F257" s="5">
        <v>0.03</v>
      </c>
      <c r="G257" s="5">
        <v>0.85</v>
      </c>
      <c r="H257" s="5">
        <v>0.85</v>
      </c>
      <c r="I257" s="5">
        <v>3.43</v>
      </c>
      <c r="J257" s="5">
        <v>3.43</v>
      </c>
      <c r="K257" s="5">
        <v>0.85</v>
      </c>
      <c r="L257" s="5"/>
      <c r="M257" s="5"/>
      <c r="N257" s="5"/>
      <c r="O257" s="5">
        <v>37.01</v>
      </c>
      <c r="P257" s="5">
        <v>26.29</v>
      </c>
      <c r="Q257" s="5">
        <v>37.01</v>
      </c>
      <c r="R257" s="5">
        <v>23.89</v>
      </c>
      <c r="S257" s="5">
        <v>18.739999999999998</v>
      </c>
      <c r="T257" s="5"/>
      <c r="U257" s="5">
        <v>16.559999999999999</v>
      </c>
      <c r="V257" s="5">
        <v>19.63</v>
      </c>
      <c r="W257" s="5">
        <v>18.37</v>
      </c>
      <c r="X257" s="5">
        <v>2.4500000000000002</v>
      </c>
      <c r="Y257" s="5">
        <v>2.4</v>
      </c>
      <c r="Z257" s="5">
        <v>2.68</v>
      </c>
      <c r="AA257" s="5">
        <v>3.07</v>
      </c>
      <c r="AB257" s="5">
        <v>20.93</v>
      </c>
      <c r="AC257" s="5">
        <v>17.47</v>
      </c>
      <c r="AD257" s="5">
        <v>16.02</v>
      </c>
      <c r="AF257" s="6" t="s">
        <v>519</v>
      </c>
      <c r="AG257" s="5" t="s">
        <v>520</v>
      </c>
      <c r="AH257" s="7">
        <v>28.13</v>
      </c>
      <c r="AI257" s="8">
        <v>5768.5</v>
      </c>
      <c r="AJ257" s="5">
        <v>0.03</v>
      </c>
      <c r="AK257" s="5">
        <v>1.1200000000000001</v>
      </c>
      <c r="AL257" s="5">
        <v>0.85</v>
      </c>
      <c r="AM257" s="5">
        <v>3.43</v>
      </c>
      <c r="AN257" s="5">
        <v>3.43</v>
      </c>
      <c r="AO257" s="5">
        <v>1.1200000000000001</v>
      </c>
      <c r="AP257" s="5"/>
      <c r="AQ257" s="5"/>
      <c r="AR257" s="5"/>
      <c r="AS257" s="5">
        <v>28.71</v>
      </c>
      <c r="AU257" s="5">
        <v>36.89</v>
      </c>
      <c r="AV257" s="5">
        <v>23.89</v>
      </c>
      <c r="AW257" s="5">
        <v>18.739999999999998</v>
      </c>
      <c r="AX257" s="5"/>
      <c r="AY257" s="5">
        <v>16.600000000000001</v>
      </c>
      <c r="AZ257" s="5">
        <v>19.66</v>
      </c>
      <c r="BA257" s="5">
        <v>18.16</v>
      </c>
      <c r="BB257" s="5">
        <v>2.4500000000000002</v>
      </c>
      <c r="BC257" s="5">
        <v>2.4</v>
      </c>
      <c r="BD257" s="5">
        <v>2.68</v>
      </c>
      <c r="BE257" s="5">
        <v>3.07</v>
      </c>
      <c r="BF257" s="5"/>
      <c r="BG257" s="5"/>
      <c r="BH257" s="5"/>
      <c r="BJ257" s="17">
        <f t="shared" si="89"/>
        <v>0</v>
      </c>
      <c r="BK257" s="17">
        <f t="shared" si="90"/>
        <v>1.7335529167406222E-6</v>
      </c>
      <c r="BL257" s="17">
        <f t="shared" si="91"/>
        <v>0</v>
      </c>
      <c r="BM257" s="17">
        <f t="shared" si="92"/>
        <v>-0.24107142857142866</v>
      </c>
      <c r="BN257" s="17">
        <f t="shared" si="93"/>
        <v>0</v>
      </c>
      <c r="BO257" s="17">
        <f t="shared" si="94"/>
        <v>0</v>
      </c>
      <c r="BP257" s="17">
        <f t="shared" si="95"/>
        <v>0</v>
      </c>
      <c r="BQ257" s="17">
        <f t="shared" si="96"/>
        <v>-0.24107142857142866</v>
      </c>
      <c r="BR257" s="17" t="str">
        <f t="shared" si="97"/>
        <v/>
      </c>
      <c r="BS257" s="17" t="str">
        <f t="shared" si="98"/>
        <v/>
      </c>
      <c r="BT257" s="17" t="str">
        <f t="shared" si="99"/>
        <v/>
      </c>
      <c r="BU257" s="17">
        <f t="shared" si="100"/>
        <v>0.28909787530477177</v>
      </c>
      <c r="BV257" s="17"/>
      <c r="BW257" s="17">
        <f t="shared" si="101"/>
        <v>3.2529140688532785E-3</v>
      </c>
      <c r="BX257" s="17">
        <f t="shared" si="102"/>
        <v>0</v>
      </c>
      <c r="BY257" s="17">
        <f t="shared" si="103"/>
        <v>0</v>
      </c>
      <c r="BZ257" s="17" t="str">
        <f t="shared" si="104"/>
        <v/>
      </c>
      <c r="CA257" s="17">
        <f t="shared" si="105"/>
        <v>-2.4096385542170299E-3</v>
      </c>
      <c r="CB257" s="17">
        <f t="shared" si="106"/>
        <v>-1.5259409969481759E-3</v>
      </c>
      <c r="CC257" s="17">
        <f t="shared" si="107"/>
        <v>1.1563876651982425E-2</v>
      </c>
      <c r="CD257" s="17">
        <f t="shared" si="108"/>
        <v>0</v>
      </c>
      <c r="CE257" s="17">
        <f t="shared" si="109"/>
        <v>0</v>
      </c>
      <c r="CF257" s="17">
        <f t="shared" si="110"/>
        <v>0</v>
      </c>
      <c r="CG257" s="17">
        <f t="shared" si="111"/>
        <v>0</v>
      </c>
      <c r="CH257" s="17" t="str">
        <f t="shared" si="112"/>
        <v/>
      </c>
      <c r="CI257" s="17" t="str">
        <f t="shared" si="113"/>
        <v/>
      </c>
      <c r="CJ257" s="17" t="str">
        <f t="shared" si="114"/>
        <v/>
      </c>
    </row>
    <row r="258" spans="2:88" ht="15.75" hidden="1" thickBot="1" x14ac:dyDescent="0.3">
      <c r="B258" s="2" t="s">
        <v>521</v>
      </c>
      <c r="C258" s="1" t="s">
        <v>522</v>
      </c>
      <c r="D258" s="3">
        <v>23.6</v>
      </c>
      <c r="E258" s="4">
        <v>6780.28</v>
      </c>
      <c r="F258" s="1">
        <v>0.04</v>
      </c>
      <c r="G258" s="1">
        <v>1.25</v>
      </c>
      <c r="H258" s="1">
        <v>1.25</v>
      </c>
      <c r="I258" s="1">
        <v>3.67</v>
      </c>
      <c r="J258" s="1">
        <v>1.17</v>
      </c>
      <c r="K258" s="1">
        <v>0.83</v>
      </c>
      <c r="L258" s="1">
        <v>123.45</v>
      </c>
      <c r="M258" s="1">
        <v>18.670000000000002</v>
      </c>
      <c r="N258" s="1">
        <v>6.66</v>
      </c>
      <c r="O258" s="1">
        <v>25.65</v>
      </c>
      <c r="P258" s="1">
        <v>25.28</v>
      </c>
      <c r="Q258" s="1">
        <v>25.65</v>
      </c>
      <c r="R258" s="1">
        <v>20.6</v>
      </c>
      <c r="S258" s="1">
        <v>18.09</v>
      </c>
      <c r="T258" s="1"/>
      <c r="U258" s="1"/>
      <c r="V258" s="1"/>
      <c r="W258" s="1"/>
      <c r="X258" s="1">
        <v>1.59</v>
      </c>
      <c r="Y258" s="1">
        <v>1.59</v>
      </c>
      <c r="Z258" s="1">
        <v>2.14</v>
      </c>
      <c r="AA258" s="1">
        <v>3.94</v>
      </c>
      <c r="AB258" s="1">
        <v>7.95</v>
      </c>
      <c r="AC258" s="1">
        <v>7.21</v>
      </c>
      <c r="AD258" s="1">
        <v>8.91</v>
      </c>
      <c r="AF258" s="2" t="s">
        <v>521</v>
      </c>
      <c r="AG258" s="1" t="s">
        <v>522</v>
      </c>
      <c r="AH258" s="3">
        <v>23.6</v>
      </c>
      <c r="AI258" s="4">
        <v>6780.27</v>
      </c>
      <c r="AJ258" s="1">
        <v>0.05</v>
      </c>
      <c r="AK258" s="1">
        <v>2.31</v>
      </c>
      <c r="AL258" s="1">
        <v>1.28</v>
      </c>
      <c r="AM258" s="1">
        <v>3.67</v>
      </c>
      <c r="AN258" s="1">
        <v>1.17</v>
      </c>
      <c r="AO258" s="1">
        <v>1.08</v>
      </c>
      <c r="AP258" s="1">
        <v>61.69</v>
      </c>
      <c r="AQ258" s="1">
        <v>18.690000000000001</v>
      </c>
      <c r="AR258" s="1">
        <v>6.17</v>
      </c>
      <c r="AS258" s="1">
        <v>21.34</v>
      </c>
      <c r="AU258" s="1">
        <v>25.39</v>
      </c>
      <c r="AV258" s="1">
        <v>20.6</v>
      </c>
      <c r="AW258" s="1">
        <v>18.09</v>
      </c>
      <c r="AX258" s="1"/>
      <c r="AY258" s="1"/>
      <c r="AZ258" s="1"/>
      <c r="BA258" s="1"/>
      <c r="BB258" s="1">
        <v>1.59</v>
      </c>
      <c r="BC258" s="1">
        <v>1.59</v>
      </c>
      <c r="BD258" s="1">
        <v>2.14</v>
      </c>
      <c r="BE258" s="1">
        <v>3.94</v>
      </c>
      <c r="BF258" s="1"/>
      <c r="BG258" s="1"/>
      <c r="BH258" s="1"/>
      <c r="BJ258" s="17">
        <f t="shared" si="89"/>
        <v>0</v>
      </c>
      <c r="BK258" s="17">
        <f t="shared" si="90"/>
        <v>1.4748675199230684E-6</v>
      </c>
      <c r="BL258" s="17">
        <f t="shared" si="91"/>
        <v>-0.20000000000000004</v>
      </c>
      <c r="BM258" s="17">
        <f t="shared" si="92"/>
        <v>-0.45887445887445888</v>
      </c>
      <c r="BN258" s="17">
        <f t="shared" si="93"/>
        <v>-2.3437500000000021E-2</v>
      </c>
      <c r="BO258" s="17">
        <f t="shared" si="94"/>
        <v>0</v>
      </c>
      <c r="BP258" s="17">
        <f t="shared" si="95"/>
        <v>0</v>
      </c>
      <c r="BQ258" s="17">
        <f t="shared" si="96"/>
        <v>-0.23148148148148157</v>
      </c>
      <c r="BR258" s="17">
        <f t="shared" si="97"/>
        <v>1.0011347057869997</v>
      </c>
      <c r="BS258" s="17">
        <f t="shared" si="98"/>
        <v>-1.0700909577313843E-3</v>
      </c>
      <c r="BT258" s="17">
        <f t="shared" si="99"/>
        <v>7.9416531604538126E-2</v>
      </c>
      <c r="BU258" s="17">
        <f t="shared" si="100"/>
        <v>0.20196813495782562</v>
      </c>
      <c r="BV258" s="17"/>
      <c r="BW258" s="17">
        <f t="shared" si="101"/>
        <v>1.0240252067743127E-2</v>
      </c>
      <c r="BX258" s="17">
        <f t="shared" si="102"/>
        <v>0</v>
      </c>
      <c r="BY258" s="17">
        <f t="shared" si="103"/>
        <v>0</v>
      </c>
      <c r="BZ258" s="17" t="str">
        <f t="shared" si="104"/>
        <v/>
      </c>
      <c r="CA258" s="17" t="str">
        <f t="shared" si="105"/>
        <v/>
      </c>
      <c r="CB258" s="17" t="str">
        <f t="shared" si="106"/>
        <v/>
      </c>
      <c r="CC258" s="17" t="str">
        <f t="shared" si="107"/>
        <v/>
      </c>
      <c r="CD258" s="17">
        <f t="shared" si="108"/>
        <v>0</v>
      </c>
      <c r="CE258" s="17">
        <f t="shared" si="109"/>
        <v>0</v>
      </c>
      <c r="CF258" s="17">
        <f t="shared" si="110"/>
        <v>0</v>
      </c>
      <c r="CG258" s="17">
        <f t="shared" si="111"/>
        <v>0</v>
      </c>
      <c r="CH258" s="17" t="str">
        <f t="shared" si="112"/>
        <v/>
      </c>
      <c r="CI258" s="17" t="str">
        <f t="shared" si="113"/>
        <v/>
      </c>
      <c r="CJ258" s="17" t="str">
        <f t="shared" si="114"/>
        <v/>
      </c>
    </row>
    <row r="259" spans="2:88" ht="15.75" hidden="1" thickBot="1" x14ac:dyDescent="0.3">
      <c r="B259" s="6" t="s">
        <v>523</v>
      </c>
      <c r="C259" s="5" t="s">
        <v>524</v>
      </c>
      <c r="D259" s="7">
        <v>498.86</v>
      </c>
      <c r="E259" s="8">
        <v>58167.07</v>
      </c>
      <c r="F259" s="5">
        <v>0.02</v>
      </c>
      <c r="G259" s="5">
        <v>4.63</v>
      </c>
      <c r="H259" s="5">
        <v>4.63</v>
      </c>
      <c r="I259" s="5">
        <v>5.95</v>
      </c>
      <c r="J259" s="5">
        <v>5.95</v>
      </c>
      <c r="K259" s="5">
        <v>4.63</v>
      </c>
      <c r="L259" s="5">
        <v>84.54</v>
      </c>
      <c r="M259" s="5">
        <v>34.19</v>
      </c>
      <c r="N259" s="5">
        <v>17.440000000000001</v>
      </c>
      <c r="O259" s="5">
        <v>42.97</v>
      </c>
      <c r="P259" s="5">
        <v>52.86</v>
      </c>
      <c r="Q259" s="5">
        <v>42.97</v>
      </c>
      <c r="R259" s="5">
        <v>56.48</v>
      </c>
      <c r="S259" s="5">
        <v>37.19</v>
      </c>
      <c r="T259" s="5">
        <v>7.42</v>
      </c>
      <c r="U259" s="5">
        <v>60.14</v>
      </c>
      <c r="V259" s="5">
        <v>49.73</v>
      </c>
      <c r="W259" s="5">
        <v>63.25</v>
      </c>
      <c r="X259" s="5">
        <v>13.54</v>
      </c>
      <c r="Y259" s="5">
        <v>12.98</v>
      </c>
      <c r="Z259" s="5">
        <v>15.78</v>
      </c>
      <c r="AA259" s="5">
        <v>12.98</v>
      </c>
      <c r="AB259" s="5">
        <v>47.09</v>
      </c>
      <c r="AC259" s="5">
        <v>42.87</v>
      </c>
      <c r="AD259" s="5">
        <v>53.21</v>
      </c>
      <c r="AF259" s="6" t="s">
        <v>523</v>
      </c>
      <c r="AG259" s="5" t="s">
        <v>524</v>
      </c>
      <c r="AH259" s="7">
        <v>498.86</v>
      </c>
      <c r="AI259" s="8">
        <v>58167.07</v>
      </c>
      <c r="AJ259" s="5">
        <v>0.02</v>
      </c>
      <c r="AK259" s="5">
        <v>4.55</v>
      </c>
      <c r="AL259" s="5">
        <v>4.5999999999999996</v>
      </c>
      <c r="AM259" s="5">
        <v>5.95</v>
      </c>
      <c r="AN259" s="5">
        <v>5.95</v>
      </c>
      <c r="AO259" s="5">
        <v>4.55</v>
      </c>
      <c r="AP259" s="5">
        <v>79.709999999999994</v>
      </c>
      <c r="AQ259" s="5">
        <v>33.17</v>
      </c>
      <c r="AR259" s="5">
        <v>21.31</v>
      </c>
      <c r="AS259" s="5">
        <v>43.09</v>
      </c>
      <c r="AU259" s="5">
        <v>43.01</v>
      </c>
      <c r="AV259" s="5">
        <v>56.48</v>
      </c>
      <c r="AW259" s="5">
        <v>37.19</v>
      </c>
      <c r="AX259" s="5">
        <v>7.42</v>
      </c>
      <c r="AY259" s="5">
        <v>60.14</v>
      </c>
      <c r="AZ259" s="5">
        <v>49.73</v>
      </c>
      <c r="BA259" s="5">
        <v>63.25</v>
      </c>
      <c r="BB259" s="5">
        <v>13.54</v>
      </c>
      <c r="BC259" s="5">
        <v>12.98</v>
      </c>
      <c r="BD259" s="5">
        <v>15.78</v>
      </c>
      <c r="BE259" s="5">
        <v>12.98</v>
      </c>
      <c r="BF259" s="5"/>
      <c r="BG259" s="5"/>
      <c r="BH259" s="5"/>
      <c r="BJ259" s="17">
        <f t="shared" si="89"/>
        <v>0</v>
      </c>
      <c r="BK259" s="17">
        <f t="shared" si="90"/>
        <v>0</v>
      </c>
      <c r="BL259" s="17">
        <f t="shared" si="91"/>
        <v>0</v>
      </c>
      <c r="BM259" s="17">
        <f t="shared" si="92"/>
        <v>1.75824175824176E-2</v>
      </c>
      <c r="BN259" s="17">
        <f t="shared" si="93"/>
        <v>6.5217391304348369E-3</v>
      </c>
      <c r="BO259" s="17">
        <f t="shared" si="94"/>
        <v>0</v>
      </c>
      <c r="BP259" s="17">
        <f t="shared" si="95"/>
        <v>0</v>
      </c>
      <c r="BQ259" s="17">
        <f t="shared" si="96"/>
        <v>1.75824175824176E-2</v>
      </c>
      <c r="BR259" s="17">
        <f t="shared" si="97"/>
        <v>6.0594655626646753E-2</v>
      </c>
      <c r="BS259" s="17">
        <f t="shared" si="98"/>
        <v>3.0750678323786432E-2</v>
      </c>
      <c r="BT259" s="17">
        <f t="shared" si="99"/>
        <v>-0.18160488033786942</v>
      </c>
      <c r="BU259" s="17">
        <f t="shared" si="100"/>
        <v>-2.7848688790903815E-3</v>
      </c>
      <c r="BV259" s="17"/>
      <c r="BW259" s="17">
        <f t="shared" si="101"/>
        <v>-9.3001627528479765E-4</v>
      </c>
      <c r="BX259" s="17">
        <f t="shared" si="102"/>
        <v>0</v>
      </c>
      <c r="BY259" s="17">
        <f t="shared" si="103"/>
        <v>0</v>
      </c>
      <c r="BZ259" s="17">
        <f t="shared" si="104"/>
        <v>0</v>
      </c>
      <c r="CA259" s="17">
        <f t="shared" si="105"/>
        <v>0</v>
      </c>
      <c r="CB259" s="17">
        <f t="shared" si="106"/>
        <v>0</v>
      </c>
      <c r="CC259" s="17">
        <f t="shared" si="107"/>
        <v>0</v>
      </c>
      <c r="CD259" s="17">
        <f t="shared" si="108"/>
        <v>0</v>
      </c>
      <c r="CE259" s="17">
        <f t="shared" si="109"/>
        <v>0</v>
      </c>
      <c r="CF259" s="17">
        <f t="shared" si="110"/>
        <v>0</v>
      </c>
      <c r="CG259" s="17">
        <f t="shared" si="111"/>
        <v>0</v>
      </c>
      <c r="CH259" s="17" t="str">
        <f t="shared" si="112"/>
        <v/>
      </c>
      <c r="CI259" s="17" t="str">
        <f t="shared" si="113"/>
        <v/>
      </c>
      <c r="CJ259" s="17" t="str">
        <f t="shared" si="114"/>
        <v/>
      </c>
    </row>
    <row r="260" spans="2:88" ht="15.75" hidden="1" thickBot="1" x14ac:dyDescent="0.3">
      <c r="B260" s="2" t="s">
        <v>525</v>
      </c>
      <c r="C260" s="1" t="s">
        <v>526</v>
      </c>
      <c r="D260" s="3">
        <v>114.92</v>
      </c>
      <c r="E260" s="4">
        <v>10246.040000000001</v>
      </c>
      <c r="F260" s="1">
        <v>0.02</v>
      </c>
      <c r="G260" s="1">
        <v>1.63</v>
      </c>
      <c r="H260" s="1">
        <v>1.63</v>
      </c>
      <c r="I260" s="1">
        <v>2.62</v>
      </c>
      <c r="J260" s="1">
        <v>2.62</v>
      </c>
      <c r="K260" s="1">
        <v>1.63</v>
      </c>
      <c r="L260" s="12">
        <v>4043</v>
      </c>
      <c r="M260" s="1">
        <v>38.74</v>
      </c>
      <c r="N260" s="1">
        <v>0.15</v>
      </c>
      <c r="O260" s="1">
        <v>44.72</v>
      </c>
      <c r="P260" s="1">
        <v>120.29</v>
      </c>
      <c r="Q260" s="1">
        <v>44.72</v>
      </c>
      <c r="R260" s="1">
        <v>38.43</v>
      </c>
      <c r="S260" s="1">
        <v>28.4</v>
      </c>
      <c r="T260" s="1"/>
      <c r="U260" s="1">
        <v>88.8</v>
      </c>
      <c r="V260" s="1">
        <v>24.99</v>
      </c>
      <c r="W260" s="1">
        <v>42.61</v>
      </c>
      <c r="X260" s="1">
        <v>2.1800000000000002</v>
      </c>
      <c r="Y260" s="1">
        <v>2.4500000000000002</v>
      </c>
      <c r="Z260" s="1">
        <v>3.69</v>
      </c>
      <c r="AA260" s="1">
        <v>3.13</v>
      </c>
      <c r="AB260" s="1">
        <v>18.190000000000001</v>
      </c>
      <c r="AC260" s="1">
        <v>19.579999999999998</v>
      </c>
      <c r="AD260" s="1">
        <v>38.11</v>
      </c>
      <c r="AF260" s="2" t="s">
        <v>525</v>
      </c>
      <c r="AG260" s="1" t="s">
        <v>526</v>
      </c>
      <c r="AH260" s="3">
        <v>114.92</v>
      </c>
      <c r="AI260" s="4">
        <v>10246.01</v>
      </c>
      <c r="AJ260" s="1">
        <v>0.02</v>
      </c>
      <c r="AK260" s="1">
        <v>1.61</v>
      </c>
      <c r="AL260" s="1">
        <v>1.63</v>
      </c>
      <c r="AM260" s="1">
        <v>2.62</v>
      </c>
      <c r="AN260" s="1">
        <v>2.62</v>
      </c>
      <c r="AO260" s="1">
        <v>1.61</v>
      </c>
      <c r="AP260" s="1">
        <v>161.79</v>
      </c>
      <c r="AQ260" s="1">
        <v>34.5</v>
      </c>
      <c r="AR260" s="1">
        <v>8.4</v>
      </c>
      <c r="AS260" s="1">
        <v>45.2</v>
      </c>
      <c r="AU260" s="1">
        <v>44.79</v>
      </c>
      <c r="AV260" s="1">
        <v>38.43</v>
      </c>
      <c r="AW260" s="1">
        <v>28.4</v>
      </c>
      <c r="AX260" s="1"/>
      <c r="AY260" s="1">
        <v>88.8</v>
      </c>
      <c r="AZ260" s="1">
        <v>24.99</v>
      </c>
      <c r="BA260" s="1">
        <v>42.61</v>
      </c>
      <c r="BB260" s="1">
        <v>2.1800000000000002</v>
      </c>
      <c r="BC260" s="1">
        <v>2.4500000000000002</v>
      </c>
      <c r="BD260" s="1">
        <v>3.69</v>
      </c>
      <c r="BE260" s="1">
        <v>3.13</v>
      </c>
      <c r="BF260" s="1"/>
      <c r="BG260" s="1"/>
      <c r="BH260" s="1"/>
      <c r="BJ260" s="17">
        <f t="shared" si="89"/>
        <v>0</v>
      </c>
      <c r="BK260" s="17">
        <f t="shared" si="90"/>
        <v>2.9279690338634099E-6</v>
      </c>
      <c r="BL260" s="17">
        <f t="shared" si="91"/>
        <v>0</v>
      </c>
      <c r="BM260" s="17">
        <f t="shared" si="92"/>
        <v>1.2422360248447077E-2</v>
      </c>
      <c r="BN260" s="17">
        <f t="shared" si="93"/>
        <v>0</v>
      </c>
      <c r="BO260" s="17">
        <f t="shared" si="94"/>
        <v>0</v>
      </c>
      <c r="BP260" s="17">
        <f t="shared" si="95"/>
        <v>0</v>
      </c>
      <c r="BQ260" s="17">
        <f t="shared" si="96"/>
        <v>1.2422360248447077E-2</v>
      </c>
      <c r="BR260" s="17">
        <f t="shared" si="97"/>
        <v>23.98918350948761</v>
      </c>
      <c r="BS260" s="17">
        <f t="shared" si="98"/>
        <v>0.12289855072463773</v>
      </c>
      <c r="BT260" s="17">
        <f t="shared" si="99"/>
        <v>-0.9821428571428571</v>
      </c>
      <c r="BU260" s="17">
        <f t="shared" si="100"/>
        <v>-1.0619469026548759E-2</v>
      </c>
      <c r="BV260" s="17"/>
      <c r="BW260" s="17">
        <f t="shared" si="101"/>
        <v>-1.5628488501897809E-3</v>
      </c>
      <c r="BX260" s="17">
        <f t="shared" si="102"/>
        <v>0</v>
      </c>
      <c r="BY260" s="17">
        <f t="shared" si="103"/>
        <v>0</v>
      </c>
      <c r="BZ260" s="17" t="str">
        <f t="shared" si="104"/>
        <v/>
      </c>
      <c r="CA260" s="17">
        <f t="shared" si="105"/>
        <v>0</v>
      </c>
      <c r="CB260" s="17">
        <f t="shared" si="106"/>
        <v>0</v>
      </c>
      <c r="CC260" s="17">
        <f t="shared" si="107"/>
        <v>0</v>
      </c>
      <c r="CD260" s="17">
        <f t="shared" si="108"/>
        <v>0</v>
      </c>
      <c r="CE260" s="17">
        <f t="shared" si="109"/>
        <v>0</v>
      </c>
      <c r="CF260" s="17">
        <f t="shared" si="110"/>
        <v>0</v>
      </c>
      <c r="CG260" s="17">
        <f t="shared" si="111"/>
        <v>0</v>
      </c>
      <c r="CH260" s="17" t="str">
        <f t="shared" si="112"/>
        <v/>
      </c>
      <c r="CI260" s="17" t="str">
        <f t="shared" si="113"/>
        <v/>
      </c>
      <c r="CJ260" s="17" t="str">
        <f t="shared" si="114"/>
        <v/>
      </c>
    </row>
    <row r="261" spans="2:88" ht="15.75" hidden="1" thickBot="1" x14ac:dyDescent="0.3">
      <c r="B261" s="6" t="s">
        <v>527</v>
      </c>
      <c r="C261" s="5" t="s">
        <v>528</v>
      </c>
      <c r="D261" s="7">
        <v>159.44999999999999</v>
      </c>
      <c r="E261" s="8">
        <v>50992.11</v>
      </c>
      <c r="F261" s="5">
        <v>0.05</v>
      </c>
      <c r="G261" s="5">
        <v>3.66</v>
      </c>
      <c r="H261" s="5">
        <v>3.66</v>
      </c>
      <c r="I261" s="5">
        <v>3.96</v>
      </c>
      <c r="J261" s="5">
        <v>2.68</v>
      </c>
      <c r="K261" s="5">
        <v>2.4700000000000002</v>
      </c>
      <c r="L261" s="5">
        <v>35.729999999999997</v>
      </c>
      <c r="M261" s="5">
        <v>16.559999999999999</v>
      </c>
      <c r="N261" s="5">
        <v>20.93</v>
      </c>
      <c r="O261" s="5">
        <v>20.57</v>
      </c>
      <c r="P261" s="5">
        <v>20.96</v>
      </c>
      <c r="Q261" s="5">
        <v>20.57</v>
      </c>
      <c r="R261" s="5">
        <v>28.14</v>
      </c>
      <c r="S261" s="5">
        <v>22.27</v>
      </c>
      <c r="T261" s="5"/>
      <c r="U261" s="5">
        <v>37.270000000000003</v>
      </c>
      <c r="V261" s="5">
        <v>38.19</v>
      </c>
      <c r="W261" s="5">
        <v>39.450000000000003</v>
      </c>
      <c r="X261" s="5">
        <v>3.74</v>
      </c>
      <c r="Y261" s="5">
        <v>3.65</v>
      </c>
      <c r="Z261" s="5">
        <v>3.56</v>
      </c>
      <c r="AA261" s="5">
        <v>4.21</v>
      </c>
      <c r="AB261" s="5">
        <v>17.38</v>
      </c>
      <c r="AC261" s="5">
        <v>17.47</v>
      </c>
      <c r="AD261" s="5">
        <v>17.260000000000002</v>
      </c>
      <c r="AF261" s="6" t="s">
        <v>527</v>
      </c>
      <c r="AG261" s="5" t="s">
        <v>528</v>
      </c>
      <c r="AH261" s="7">
        <v>159.44999999999999</v>
      </c>
      <c r="AI261" s="8">
        <v>50992.11</v>
      </c>
      <c r="AJ261" s="5">
        <v>0.05</v>
      </c>
      <c r="AK261" s="5">
        <v>3.66</v>
      </c>
      <c r="AL261" s="5">
        <v>3.66</v>
      </c>
      <c r="AM261" s="5">
        <v>3.96</v>
      </c>
      <c r="AN261" s="5">
        <v>2.68</v>
      </c>
      <c r="AO261" s="5">
        <v>2.48</v>
      </c>
      <c r="AP261" s="5">
        <v>37.26</v>
      </c>
      <c r="AQ261" s="5">
        <v>12.46</v>
      </c>
      <c r="AR261" s="5">
        <v>32.82</v>
      </c>
      <c r="AS261" s="5">
        <v>20.6</v>
      </c>
      <c r="AU261" s="5">
        <v>20.6</v>
      </c>
      <c r="AV261" s="5">
        <v>28.14</v>
      </c>
      <c r="AW261" s="5">
        <v>22.27</v>
      </c>
      <c r="AX261" s="5"/>
      <c r="AY261" s="5">
        <v>37.270000000000003</v>
      </c>
      <c r="AZ261" s="5">
        <v>38.19</v>
      </c>
      <c r="BA261" s="5">
        <v>38.26</v>
      </c>
      <c r="BB261" s="5">
        <v>3.74</v>
      </c>
      <c r="BC261" s="5">
        <v>3.65</v>
      </c>
      <c r="BD261" s="5">
        <v>3.56</v>
      </c>
      <c r="BE261" s="5">
        <v>4.21</v>
      </c>
      <c r="BF261" s="5"/>
      <c r="BG261" s="5"/>
      <c r="BH261" s="5"/>
      <c r="BJ261" s="17">
        <f t="shared" si="89"/>
        <v>0</v>
      </c>
      <c r="BK261" s="17">
        <f t="shared" si="90"/>
        <v>0</v>
      </c>
      <c r="BL261" s="17">
        <f t="shared" si="91"/>
        <v>0</v>
      </c>
      <c r="BM261" s="17">
        <f t="shared" si="92"/>
        <v>0</v>
      </c>
      <c r="BN261" s="17">
        <f t="shared" si="93"/>
        <v>0</v>
      </c>
      <c r="BO261" s="17">
        <f t="shared" si="94"/>
        <v>0</v>
      </c>
      <c r="BP261" s="17">
        <f t="shared" si="95"/>
        <v>0</v>
      </c>
      <c r="BQ261" s="17">
        <f t="shared" si="96"/>
        <v>-4.0322580645160431E-3</v>
      </c>
      <c r="BR261" s="17">
        <f t="shared" si="97"/>
        <v>-4.1062801932367179E-2</v>
      </c>
      <c r="BS261" s="17">
        <f t="shared" si="98"/>
        <v>0.32905296950240753</v>
      </c>
      <c r="BT261" s="17">
        <f t="shared" si="99"/>
        <v>-0.36227909811090797</v>
      </c>
      <c r="BU261" s="17">
        <f t="shared" si="100"/>
        <v>-1.4563106796117056E-3</v>
      </c>
      <c r="BV261" s="17"/>
      <c r="BW261" s="17">
        <f t="shared" si="101"/>
        <v>-1.4563106796117056E-3</v>
      </c>
      <c r="BX261" s="17">
        <f t="shared" si="102"/>
        <v>0</v>
      </c>
      <c r="BY261" s="17">
        <f t="shared" si="103"/>
        <v>0</v>
      </c>
      <c r="BZ261" s="17" t="str">
        <f t="shared" si="104"/>
        <v/>
      </c>
      <c r="CA261" s="17">
        <f t="shared" si="105"/>
        <v>0</v>
      </c>
      <c r="CB261" s="17">
        <f t="shared" si="106"/>
        <v>0</v>
      </c>
      <c r="CC261" s="17">
        <f t="shared" si="107"/>
        <v>3.1102979613173154E-2</v>
      </c>
      <c r="CD261" s="17">
        <f t="shared" si="108"/>
        <v>0</v>
      </c>
      <c r="CE261" s="17">
        <f t="shared" si="109"/>
        <v>0</v>
      </c>
      <c r="CF261" s="17">
        <f t="shared" si="110"/>
        <v>0</v>
      </c>
      <c r="CG261" s="17">
        <f t="shared" si="111"/>
        <v>0</v>
      </c>
      <c r="CH261" s="17" t="str">
        <f t="shared" si="112"/>
        <v/>
      </c>
      <c r="CI261" s="17" t="str">
        <f t="shared" si="113"/>
        <v/>
      </c>
      <c r="CJ261" s="17" t="str">
        <f t="shared" si="114"/>
        <v/>
      </c>
    </row>
    <row r="262" spans="2:88" ht="15.75" hidden="1" thickBot="1" x14ac:dyDescent="0.3">
      <c r="B262" s="2" t="s">
        <v>529</v>
      </c>
      <c r="C262" s="1" t="s">
        <v>530</v>
      </c>
      <c r="D262" s="3">
        <v>7.99</v>
      </c>
      <c r="E262" s="4">
        <v>3666.58</v>
      </c>
      <c r="F262" s="1">
        <v>0.13</v>
      </c>
      <c r="G262" s="1">
        <v>0.25</v>
      </c>
      <c r="H262" s="1">
        <v>0.25</v>
      </c>
      <c r="I262" s="1">
        <v>1.89</v>
      </c>
      <c r="J262" s="1">
        <v>0.51</v>
      </c>
      <c r="K262" s="1">
        <v>0.2</v>
      </c>
      <c r="L262" s="1">
        <v>16.32</v>
      </c>
      <c r="M262" s="1">
        <v>5.87</v>
      </c>
      <c r="N262" s="1">
        <v>18.75</v>
      </c>
      <c r="O262" s="1">
        <v>7.83</v>
      </c>
      <c r="P262" s="1">
        <v>11.18</v>
      </c>
      <c r="Q262" s="1">
        <v>7.83</v>
      </c>
      <c r="R262" s="1">
        <v>5.38</v>
      </c>
      <c r="S262" s="1">
        <v>5.05</v>
      </c>
      <c r="T262" s="1"/>
      <c r="U262" s="1"/>
      <c r="V262" s="1">
        <v>12.34</v>
      </c>
      <c r="W262" s="1">
        <v>128.97999999999999</v>
      </c>
      <c r="X262" s="1">
        <v>0.56999999999999995</v>
      </c>
      <c r="Y262" s="1">
        <v>0.56000000000000005</v>
      </c>
      <c r="Z262" s="1">
        <v>1.7</v>
      </c>
      <c r="AA262" s="1">
        <v>1.97</v>
      </c>
      <c r="AB262" s="1">
        <v>5.42</v>
      </c>
      <c r="AC262" s="1">
        <v>4.28</v>
      </c>
      <c r="AD262" s="1">
        <v>9.24</v>
      </c>
      <c r="AF262" s="2" t="s">
        <v>529</v>
      </c>
      <c r="AG262" s="1" t="s">
        <v>530</v>
      </c>
      <c r="AH262" s="3">
        <v>7.99</v>
      </c>
      <c r="AI262" s="4">
        <v>3666.58</v>
      </c>
      <c r="AJ262" s="1">
        <v>0.26</v>
      </c>
      <c r="AK262" s="1">
        <v>1.34</v>
      </c>
      <c r="AL262" s="1">
        <v>0.25</v>
      </c>
      <c r="AM262" s="1">
        <v>1.89</v>
      </c>
      <c r="AN262" s="1">
        <v>0.51</v>
      </c>
      <c r="AO262" s="1">
        <v>0.36</v>
      </c>
      <c r="AP262" s="1">
        <v>16.350000000000001</v>
      </c>
      <c r="AQ262" s="1">
        <v>3.89</v>
      </c>
      <c r="AR262" s="11">
        <v>-0.47</v>
      </c>
      <c r="AS262" s="1">
        <v>3.83</v>
      </c>
      <c r="AU262" s="1">
        <v>7.83</v>
      </c>
      <c r="AV262" s="1">
        <v>5.38</v>
      </c>
      <c r="AW262" s="1">
        <v>5.05</v>
      </c>
      <c r="AX262" s="1"/>
      <c r="AY262" s="1"/>
      <c r="AZ262" s="1">
        <v>13.08</v>
      </c>
      <c r="BA262" s="1">
        <v>13.37</v>
      </c>
      <c r="BB262" s="1">
        <v>0.59</v>
      </c>
      <c r="BC262" s="1">
        <v>0.56999999999999995</v>
      </c>
      <c r="BD262" s="1">
        <v>1.67</v>
      </c>
      <c r="BE262" s="1">
        <v>1.96</v>
      </c>
      <c r="BF262" s="1"/>
      <c r="BG262" s="1"/>
      <c r="BH262" s="1"/>
      <c r="BJ262" s="17">
        <f t="shared" si="89"/>
        <v>0</v>
      </c>
      <c r="BK262" s="17">
        <f t="shared" si="90"/>
        <v>0</v>
      </c>
      <c r="BL262" s="17">
        <f t="shared" si="91"/>
        <v>-0.5</v>
      </c>
      <c r="BM262" s="17">
        <f t="shared" si="92"/>
        <v>-0.81343283582089554</v>
      </c>
      <c r="BN262" s="17">
        <f t="shared" si="93"/>
        <v>0</v>
      </c>
      <c r="BO262" s="17">
        <f t="shared" si="94"/>
        <v>0</v>
      </c>
      <c r="BP262" s="17">
        <f t="shared" si="95"/>
        <v>0</v>
      </c>
      <c r="BQ262" s="17">
        <f t="shared" si="96"/>
        <v>-0.44444444444444442</v>
      </c>
      <c r="BR262" s="17">
        <f t="shared" si="97"/>
        <v>-1.8348623853211702E-3</v>
      </c>
      <c r="BS262" s="17">
        <f t="shared" si="98"/>
        <v>0.50899742930591263</v>
      </c>
      <c r="BT262" s="17">
        <f t="shared" si="99"/>
        <v>-40.893617021276597</v>
      </c>
      <c r="BU262" s="17">
        <f t="shared" si="100"/>
        <v>1.0443864229765012</v>
      </c>
      <c r="BV262" s="17"/>
      <c r="BW262" s="17">
        <f t="shared" si="101"/>
        <v>0</v>
      </c>
      <c r="BX262" s="17">
        <f t="shared" si="102"/>
        <v>0</v>
      </c>
      <c r="BY262" s="17">
        <f t="shared" si="103"/>
        <v>0</v>
      </c>
      <c r="BZ262" s="17" t="str">
        <f t="shared" si="104"/>
        <v/>
      </c>
      <c r="CA262" s="17" t="str">
        <f t="shared" si="105"/>
        <v/>
      </c>
      <c r="CB262" s="17">
        <f t="shared" si="106"/>
        <v>-5.6574923547400631E-2</v>
      </c>
      <c r="CC262" s="17">
        <f t="shared" si="107"/>
        <v>8.6469708302169028</v>
      </c>
      <c r="CD262" s="17">
        <f t="shared" si="108"/>
        <v>-3.3898305084745797E-2</v>
      </c>
      <c r="CE262" s="17">
        <f t="shared" si="109"/>
        <v>-1.7543859649122629E-2</v>
      </c>
      <c r="CF262" s="17">
        <f t="shared" si="110"/>
        <v>1.7964071856287442E-2</v>
      </c>
      <c r="CG262" s="17">
        <f t="shared" si="111"/>
        <v>5.1020408163265354E-3</v>
      </c>
      <c r="CH262" s="17" t="str">
        <f t="shared" si="112"/>
        <v/>
      </c>
      <c r="CI262" s="17" t="str">
        <f t="shared" si="113"/>
        <v/>
      </c>
      <c r="CJ262" s="17" t="str">
        <f t="shared" si="114"/>
        <v/>
      </c>
    </row>
    <row r="263" spans="2:88" ht="21.75" hidden="1" thickBot="1" x14ac:dyDescent="0.3">
      <c r="B263" s="6" t="s">
        <v>531</v>
      </c>
      <c r="C263" s="5" t="s">
        <v>532</v>
      </c>
      <c r="D263" s="7">
        <v>80.78</v>
      </c>
      <c r="E263" s="8">
        <v>10743.82</v>
      </c>
      <c r="F263" s="5">
        <v>0.04</v>
      </c>
      <c r="G263" s="5">
        <v>0.49</v>
      </c>
      <c r="H263" s="5">
        <v>3.57</v>
      </c>
      <c r="I263" s="5">
        <v>4.88</v>
      </c>
      <c r="J263" s="5">
        <v>3.76</v>
      </c>
      <c r="K263" s="5">
        <v>0.48</v>
      </c>
      <c r="L263" s="5">
        <v>58.63</v>
      </c>
      <c r="M263" s="5">
        <v>13.42</v>
      </c>
      <c r="N263" s="5">
        <v>30.68</v>
      </c>
      <c r="O263" s="5">
        <v>27.29</v>
      </c>
      <c r="P263" s="5">
        <v>49.68</v>
      </c>
      <c r="Q263" s="5">
        <v>11.28</v>
      </c>
      <c r="R263" s="5">
        <v>15.44</v>
      </c>
      <c r="S263" s="5">
        <v>13.23</v>
      </c>
      <c r="T263" s="5"/>
      <c r="U263" s="5"/>
      <c r="V263" s="5"/>
      <c r="W263" s="5">
        <v>94.98</v>
      </c>
      <c r="X263" s="5">
        <v>0.82</v>
      </c>
      <c r="Y263" s="5">
        <v>0.84</v>
      </c>
      <c r="Z263" s="5">
        <v>0.72</v>
      </c>
      <c r="AA263" s="5">
        <v>1.01</v>
      </c>
      <c r="AB263" s="5">
        <v>11.93</v>
      </c>
      <c r="AC263" s="5">
        <v>18.010000000000002</v>
      </c>
      <c r="AD263" s="5">
        <v>25.21</v>
      </c>
      <c r="AF263" s="6" t="s">
        <v>531</v>
      </c>
      <c r="AG263" s="5" t="s">
        <v>532</v>
      </c>
      <c r="AH263" s="7">
        <v>80.78</v>
      </c>
      <c r="AI263" s="8">
        <v>10743.86</v>
      </c>
      <c r="AJ263" s="5">
        <v>0.02</v>
      </c>
      <c r="AK263" s="5">
        <v>0.39</v>
      </c>
      <c r="AL263" s="5">
        <v>3.55</v>
      </c>
      <c r="AM263" s="5">
        <v>4.88</v>
      </c>
      <c r="AN263" s="5">
        <v>3.76</v>
      </c>
      <c r="AO263" s="5">
        <v>0.39</v>
      </c>
      <c r="AP263" s="5">
        <v>104.33</v>
      </c>
      <c r="AQ263" s="5">
        <v>11.3</v>
      </c>
      <c r="AR263" s="5">
        <v>43.89</v>
      </c>
      <c r="AS263" s="5">
        <v>52.13</v>
      </c>
      <c r="AU263" s="5">
        <v>11.23</v>
      </c>
      <c r="AV263" s="5">
        <v>15.44</v>
      </c>
      <c r="AW263" s="5">
        <v>13.23</v>
      </c>
      <c r="AX263" s="5"/>
      <c r="AY263" s="5"/>
      <c r="AZ263" s="5"/>
      <c r="BA263" s="5">
        <v>351.7</v>
      </c>
      <c r="BB263" s="5">
        <v>0.82</v>
      </c>
      <c r="BC263" s="5">
        <v>0.84</v>
      </c>
      <c r="BD263" s="5">
        <v>0.72</v>
      </c>
      <c r="BE263" s="5">
        <v>1.01</v>
      </c>
      <c r="BF263" s="5"/>
      <c r="BG263" s="5"/>
      <c r="BH263" s="5"/>
      <c r="BJ263" s="17">
        <f t="shared" si="89"/>
        <v>0</v>
      </c>
      <c r="BK263" s="17">
        <f t="shared" si="90"/>
        <v>-3.7230567040963966E-6</v>
      </c>
      <c r="BL263" s="17">
        <f t="shared" si="91"/>
        <v>1</v>
      </c>
      <c r="BM263" s="17">
        <f t="shared" si="92"/>
        <v>0.25641025641025633</v>
      </c>
      <c r="BN263" s="17">
        <f t="shared" si="93"/>
        <v>5.633802816901414E-3</v>
      </c>
      <c r="BO263" s="17">
        <f t="shared" si="94"/>
        <v>0</v>
      </c>
      <c r="BP263" s="17">
        <f t="shared" si="95"/>
        <v>0</v>
      </c>
      <c r="BQ263" s="17">
        <f t="shared" si="96"/>
        <v>0.23076923076923067</v>
      </c>
      <c r="BR263" s="17">
        <f t="shared" si="97"/>
        <v>-0.43803316399884978</v>
      </c>
      <c r="BS263" s="17">
        <f t="shared" si="98"/>
        <v>0.18761061946902646</v>
      </c>
      <c r="BT263" s="17">
        <f t="shared" si="99"/>
        <v>-0.30097972203235362</v>
      </c>
      <c r="BU263" s="17">
        <f t="shared" si="100"/>
        <v>-0.47650105505467105</v>
      </c>
      <c r="BV263" s="17"/>
      <c r="BW263" s="17">
        <f t="shared" si="101"/>
        <v>4.4523597506677592E-3</v>
      </c>
      <c r="BX263" s="17">
        <f t="shared" si="102"/>
        <v>0</v>
      </c>
      <c r="BY263" s="17">
        <f t="shared" si="103"/>
        <v>0</v>
      </c>
      <c r="BZ263" s="17" t="str">
        <f t="shared" si="104"/>
        <v/>
      </c>
      <c r="CA263" s="17" t="str">
        <f t="shared" si="105"/>
        <v/>
      </c>
      <c r="CB263" s="17" t="str">
        <f t="shared" si="106"/>
        <v/>
      </c>
      <c r="CC263" s="17">
        <f t="shared" si="107"/>
        <v>-0.72994029001990324</v>
      </c>
      <c r="CD263" s="17">
        <f t="shared" si="108"/>
        <v>0</v>
      </c>
      <c r="CE263" s="17">
        <f t="shared" si="109"/>
        <v>0</v>
      </c>
      <c r="CF263" s="17">
        <f t="shared" si="110"/>
        <v>0</v>
      </c>
      <c r="CG263" s="17">
        <f t="shared" si="111"/>
        <v>0</v>
      </c>
      <c r="CH263" s="17" t="str">
        <f t="shared" si="112"/>
        <v/>
      </c>
      <c r="CI263" s="17" t="str">
        <f t="shared" si="113"/>
        <v/>
      </c>
      <c r="CJ263" s="17" t="str">
        <f t="shared" si="114"/>
        <v/>
      </c>
    </row>
    <row r="264" spans="2:88" ht="21.75" hidden="1" thickBot="1" x14ac:dyDescent="0.3">
      <c r="B264" s="2" t="s">
        <v>533</v>
      </c>
      <c r="C264" s="1" t="s">
        <v>534</v>
      </c>
      <c r="D264" s="3">
        <v>100.86</v>
      </c>
      <c r="E264" s="4">
        <v>10637.32</v>
      </c>
      <c r="F264" s="1">
        <v>0.05</v>
      </c>
      <c r="G264" s="1">
        <v>2.1</v>
      </c>
      <c r="H264" s="1">
        <v>2.1</v>
      </c>
      <c r="I264" s="1">
        <v>2.34</v>
      </c>
      <c r="J264" s="1">
        <v>2.12</v>
      </c>
      <c r="K264" s="1">
        <v>1.9</v>
      </c>
      <c r="L264" s="1">
        <v>30.58</v>
      </c>
      <c r="M264" s="1">
        <v>13.09</v>
      </c>
      <c r="N264" s="1">
        <v>48.93</v>
      </c>
      <c r="O264" s="1">
        <v>21.64</v>
      </c>
      <c r="P264" s="1">
        <v>21.52</v>
      </c>
      <c r="Q264" s="1">
        <v>21.64</v>
      </c>
      <c r="R264" s="1">
        <v>23.71</v>
      </c>
      <c r="S264" s="1">
        <v>18.46</v>
      </c>
      <c r="T264" s="1">
        <v>4.7300000000000004</v>
      </c>
      <c r="U264" s="12">
        <v>2137.54</v>
      </c>
      <c r="V264" s="1">
        <v>81.91</v>
      </c>
      <c r="W264" s="1"/>
      <c r="X264" s="1">
        <v>1.18</v>
      </c>
      <c r="Y264" s="1">
        <v>1.1499999999999999</v>
      </c>
      <c r="Z264" s="1">
        <v>1.2</v>
      </c>
      <c r="AA264" s="1">
        <v>1.29</v>
      </c>
      <c r="AB264" s="1">
        <v>10</v>
      </c>
      <c r="AC264" s="1">
        <v>10.68</v>
      </c>
      <c r="AD264" s="1">
        <v>11.18</v>
      </c>
      <c r="AF264" s="2" t="s">
        <v>533</v>
      </c>
      <c r="AG264" s="1" t="s">
        <v>534</v>
      </c>
      <c r="AH264" s="3">
        <v>100.86</v>
      </c>
      <c r="AI264" s="4">
        <v>10637.29</v>
      </c>
      <c r="AJ264" s="1">
        <v>0.05</v>
      </c>
      <c r="AK264" s="1">
        <v>2.1</v>
      </c>
      <c r="AL264" s="1">
        <v>2.09</v>
      </c>
      <c r="AM264" s="1">
        <v>2.34</v>
      </c>
      <c r="AN264" s="1">
        <v>2.12</v>
      </c>
      <c r="AO264" s="1">
        <v>1.91</v>
      </c>
      <c r="AP264" s="1">
        <v>30.48</v>
      </c>
      <c r="AQ264" s="1">
        <v>13.09</v>
      </c>
      <c r="AR264" s="1">
        <v>49.15</v>
      </c>
      <c r="AS264" s="1">
        <v>21.64</v>
      </c>
      <c r="AU264" s="1">
        <v>21.67</v>
      </c>
      <c r="AV264" s="1">
        <v>23.71</v>
      </c>
      <c r="AW264" s="1">
        <v>18.46</v>
      </c>
      <c r="AX264" s="1">
        <v>5.18</v>
      </c>
      <c r="AY264" s="1">
        <v>50.09</v>
      </c>
      <c r="AZ264" s="1">
        <v>48.77</v>
      </c>
      <c r="BA264" s="1"/>
      <c r="BB264" s="1">
        <v>1.18</v>
      </c>
      <c r="BC264" s="1">
        <v>1.1499999999999999</v>
      </c>
      <c r="BD264" s="1">
        <v>1.2</v>
      </c>
      <c r="BE264" s="1">
        <v>1.29</v>
      </c>
      <c r="BF264" s="1"/>
      <c r="BG264" s="1"/>
      <c r="BH264" s="1"/>
      <c r="BJ264" s="17">
        <f t="shared" si="89"/>
        <v>0</v>
      </c>
      <c r="BK264" s="17">
        <f t="shared" si="90"/>
        <v>2.8202671920043397E-6</v>
      </c>
      <c r="BL264" s="17">
        <f t="shared" si="91"/>
        <v>0</v>
      </c>
      <c r="BM264" s="17">
        <f t="shared" si="92"/>
        <v>0</v>
      </c>
      <c r="BN264" s="17">
        <f t="shared" si="93"/>
        <v>4.7846889952154218E-3</v>
      </c>
      <c r="BO264" s="17">
        <f t="shared" si="94"/>
        <v>0</v>
      </c>
      <c r="BP264" s="17">
        <f t="shared" si="95"/>
        <v>0</v>
      </c>
      <c r="BQ264" s="17">
        <f t="shared" si="96"/>
        <v>-5.2356020942408424E-3</v>
      </c>
      <c r="BR264" s="17">
        <f t="shared" si="97"/>
        <v>3.2808398950130535E-3</v>
      </c>
      <c r="BS264" s="17">
        <f t="shared" si="98"/>
        <v>0</v>
      </c>
      <c r="BT264" s="17">
        <f t="shared" si="99"/>
        <v>-4.4760935910477901E-3</v>
      </c>
      <c r="BU264" s="17">
        <f t="shared" si="100"/>
        <v>0</v>
      </c>
      <c r="BV264" s="17"/>
      <c r="BW264" s="17">
        <f t="shared" si="101"/>
        <v>-1.3844023996308784E-3</v>
      </c>
      <c r="BX264" s="17">
        <f t="shared" si="102"/>
        <v>0</v>
      </c>
      <c r="BY264" s="17">
        <f t="shared" si="103"/>
        <v>0</v>
      </c>
      <c r="BZ264" s="17">
        <f t="shared" si="104"/>
        <v>-8.6872586872586741E-2</v>
      </c>
      <c r="CA264" s="17">
        <f t="shared" si="105"/>
        <v>41.6739868237173</v>
      </c>
      <c r="CB264" s="17">
        <f t="shared" si="106"/>
        <v>0.67951609596063134</v>
      </c>
      <c r="CC264" s="17" t="str">
        <f t="shared" si="107"/>
        <v/>
      </c>
      <c r="CD264" s="17">
        <f t="shared" si="108"/>
        <v>0</v>
      </c>
      <c r="CE264" s="17">
        <f t="shared" si="109"/>
        <v>0</v>
      </c>
      <c r="CF264" s="17">
        <f t="shared" si="110"/>
        <v>0</v>
      </c>
      <c r="CG264" s="17">
        <f t="shared" si="111"/>
        <v>0</v>
      </c>
      <c r="CH264" s="17" t="str">
        <f t="shared" si="112"/>
        <v/>
      </c>
      <c r="CI264" s="17" t="str">
        <f t="shared" si="113"/>
        <v/>
      </c>
      <c r="CJ264" s="17" t="str">
        <f t="shared" si="114"/>
        <v/>
      </c>
    </row>
    <row r="265" spans="2:88" ht="21.75" hidden="1" thickBot="1" x14ac:dyDescent="0.3">
      <c r="B265" s="6" t="s">
        <v>535</v>
      </c>
      <c r="C265" s="5" t="s">
        <v>536</v>
      </c>
      <c r="D265" s="7">
        <v>27.86</v>
      </c>
      <c r="E265" s="8">
        <v>20725.060000000001</v>
      </c>
      <c r="F265" s="5">
        <v>0.05</v>
      </c>
      <c r="G265" s="5">
        <v>0.47</v>
      </c>
      <c r="H265" s="5">
        <v>0.45</v>
      </c>
      <c r="I265" s="5">
        <v>1.4</v>
      </c>
      <c r="J265" s="5">
        <v>1.02</v>
      </c>
      <c r="K265" s="5">
        <v>0.43</v>
      </c>
      <c r="L265" s="5">
        <v>99.83</v>
      </c>
      <c r="M265" s="5">
        <v>12.73</v>
      </c>
      <c r="N265" s="5">
        <v>7.92</v>
      </c>
      <c r="O265" s="5">
        <v>19.62</v>
      </c>
      <c r="P265" s="5">
        <v>19.89</v>
      </c>
      <c r="Q265" s="5">
        <v>4.5999999999999996</v>
      </c>
      <c r="R265" s="5">
        <v>14.25</v>
      </c>
      <c r="S265" s="5">
        <v>12.13</v>
      </c>
      <c r="T265" s="5"/>
      <c r="U265" s="5"/>
      <c r="V265" s="5"/>
      <c r="W265" s="5">
        <v>43.65</v>
      </c>
      <c r="X265" s="5">
        <v>0.97</v>
      </c>
      <c r="Y265" s="5">
        <v>0.89</v>
      </c>
      <c r="Z265" s="5">
        <v>1.29</v>
      </c>
      <c r="AA265" s="5">
        <v>1.1299999999999999</v>
      </c>
      <c r="AB265" s="5">
        <v>11.86</v>
      </c>
      <c r="AC265" s="5">
        <v>9.94</v>
      </c>
      <c r="AD265" s="5">
        <v>11.19</v>
      </c>
      <c r="AF265" s="6" t="s">
        <v>535</v>
      </c>
      <c r="AG265" s="5" t="s">
        <v>536</v>
      </c>
      <c r="AH265" s="7">
        <v>27.86</v>
      </c>
      <c r="AI265" s="8">
        <v>20724.009999999998</v>
      </c>
      <c r="AJ265" s="5">
        <v>0.02</v>
      </c>
      <c r="AK265" s="5">
        <v>0.27</v>
      </c>
      <c r="AL265" s="5">
        <v>0.45</v>
      </c>
      <c r="AM265" s="5">
        <v>1.4</v>
      </c>
      <c r="AN265" s="5">
        <v>1.02</v>
      </c>
      <c r="AO265" s="5">
        <v>0.27</v>
      </c>
      <c r="AP265" s="10">
        <v>2907.91</v>
      </c>
      <c r="AQ265" s="5">
        <v>11.71</v>
      </c>
      <c r="AR265" s="5">
        <v>1.54</v>
      </c>
      <c r="AS265" s="5">
        <v>56.37</v>
      </c>
      <c r="AU265" s="5">
        <v>4.59</v>
      </c>
      <c r="AV265" s="5">
        <v>14.25</v>
      </c>
      <c r="AW265" s="5">
        <v>12.13</v>
      </c>
      <c r="AX265" s="5"/>
      <c r="AY265" s="5"/>
      <c r="AZ265" s="5"/>
      <c r="BA265" s="5">
        <v>44.05</v>
      </c>
      <c r="BB265" s="5">
        <v>0.97</v>
      </c>
      <c r="BC265" s="5">
        <v>0.89</v>
      </c>
      <c r="BD265" s="5">
        <v>1.29</v>
      </c>
      <c r="BE265" s="5">
        <v>1.1599999999999999</v>
      </c>
      <c r="BF265" s="5"/>
      <c r="BG265" s="5"/>
      <c r="BH265" s="5"/>
      <c r="BJ265" s="17">
        <f t="shared" si="89"/>
        <v>0</v>
      </c>
      <c r="BK265" s="17">
        <f t="shared" si="90"/>
        <v>5.0665870167159272E-5</v>
      </c>
      <c r="BL265" s="17">
        <f t="shared" si="91"/>
        <v>1.5</v>
      </c>
      <c r="BM265" s="17">
        <f t="shared" si="92"/>
        <v>0.74074074074074048</v>
      </c>
      <c r="BN265" s="17">
        <f t="shared" si="93"/>
        <v>0</v>
      </c>
      <c r="BO265" s="17">
        <f t="shared" si="94"/>
        <v>0</v>
      </c>
      <c r="BP265" s="17">
        <f t="shared" si="95"/>
        <v>0</v>
      </c>
      <c r="BQ265" s="17">
        <f t="shared" si="96"/>
        <v>0.59259259259259245</v>
      </c>
      <c r="BR265" s="17">
        <f t="shared" si="97"/>
        <v>-0.96566950146325026</v>
      </c>
      <c r="BS265" s="17">
        <f t="shared" si="98"/>
        <v>8.7105038428693382E-2</v>
      </c>
      <c r="BT265" s="17">
        <f t="shared" si="99"/>
        <v>4.1428571428571423</v>
      </c>
      <c r="BU265" s="17">
        <f t="shared" si="100"/>
        <v>-0.65194252261841412</v>
      </c>
      <c r="BV265" s="17"/>
      <c r="BW265" s="17">
        <f t="shared" si="101"/>
        <v>2.1786492374727207E-3</v>
      </c>
      <c r="BX265" s="17">
        <f t="shared" si="102"/>
        <v>0</v>
      </c>
      <c r="BY265" s="17">
        <f t="shared" si="103"/>
        <v>0</v>
      </c>
      <c r="BZ265" s="17" t="str">
        <f t="shared" si="104"/>
        <v/>
      </c>
      <c r="CA265" s="17" t="str">
        <f t="shared" si="105"/>
        <v/>
      </c>
      <c r="CB265" s="17" t="str">
        <f t="shared" si="106"/>
        <v/>
      </c>
      <c r="CC265" s="17">
        <f t="shared" si="107"/>
        <v>-9.0805902383654623E-3</v>
      </c>
      <c r="CD265" s="17">
        <f t="shared" si="108"/>
        <v>0</v>
      </c>
      <c r="CE265" s="17">
        <f t="shared" si="109"/>
        <v>0</v>
      </c>
      <c r="CF265" s="17">
        <f t="shared" si="110"/>
        <v>0</v>
      </c>
      <c r="CG265" s="17">
        <f t="shared" si="111"/>
        <v>-2.5862068965517265E-2</v>
      </c>
      <c r="CH265" s="17" t="str">
        <f t="shared" si="112"/>
        <v/>
      </c>
      <c r="CI265" s="17" t="str">
        <f t="shared" si="113"/>
        <v/>
      </c>
      <c r="CJ265" s="17" t="str">
        <f t="shared" si="114"/>
        <v/>
      </c>
    </row>
    <row r="266" spans="2:88" ht="21.75" hidden="1" thickBot="1" x14ac:dyDescent="0.3">
      <c r="B266" s="2" t="s">
        <v>537</v>
      </c>
      <c r="C266" s="1" t="s">
        <v>538</v>
      </c>
      <c r="D266" s="3">
        <v>158.5</v>
      </c>
      <c r="E266" s="4">
        <v>12159.17</v>
      </c>
      <c r="F266" s="1">
        <v>0.02</v>
      </c>
      <c r="G266" s="1">
        <v>5.03</v>
      </c>
      <c r="H266" s="1">
        <v>5.03</v>
      </c>
      <c r="I266" s="1">
        <v>3.53</v>
      </c>
      <c r="J266" s="1">
        <v>3.24</v>
      </c>
      <c r="K266" s="1">
        <v>4.47</v>
      </c>
      <c r="L266" s="1">
        <v>44.69</v>
      </c>
      <c r="M266" s="1">
        <v>24.71</v>
      </c>
      <c r="N266" s="1">
        <v>93.09</v>
      </c>
      <c r="O266" s="1">
        <v>43.31</v>
      </c>
      <c r="P266" s="1">
        <v>35.92</v>
      </c>
      <c r="Q266" s="1">
        <v>43.31</v>
      </c>
      <c r="R266" s="1">
        <v>43.05</v>
      </c>
      <c r="S266" s="1">
        <v>38.659999999999997</v>
      </c>
      <c r="T266" s="1">
        <v>37.450000000000003</v>
      </c>
      <c r="U266" s="1">
        <v>70.489999999999995</v>
      </c>
      <c r="V266" s="1">
        <v>43.62</v>
      </c>
      <c r="W266" s="1">
        <v>42.24</v>
      </c>
      <c r="X266" s="1">
        <v>7.33</v>
      </c>
      <c r="Y266" s="1">
        <v>7.48</v>
      </c>
      <c r="Z266" s="1">
        <v>6.75</v>
      </c>
      <c r="AA266" s="1">
        <v>7.51</v>
      </c>
      <c r="AB266" s="1">
        <v>26.88</v>
      </c>
      <c r="AC266" s="1">
        <v>27.22</v>
      </c>
      <c r="AD266" s="1">
        <v>22.82</v>
      </c>
      <c r="AF266" s="2" t="s">
        <v>537</v>
      </c>
      <c r="AG266" s="1" t="s">
        <v>538</v>
      </c>
      <c r="AH266" s="3">
        <v>158.5</v>
      </c>
      <c r="AI266" s="4">
        <v>12159.19</v>
      </c>
      <c r="AJ266" s="1">
        <v>0.02</v>
      </c>
      <c r="AK266" s="1">
        <v>4.97</v>
      </c>
      <c r="AL266" s="1">
        <v>4.96</v>
      </c>
      <c r="AM266" s="1">
        <v>3.53</v>
      </c>
      <c r="AN266" s="1">
        <v>3.24</v>
      </c>
      <c r="AO266" s="1">
        <v>4.42</v>
      </c>
      <c r="AP266" s="1">
        <v>44.76</v>
      </c>
      <c r="AQ266" s="1">
        <v>24.72</v>
      </c>
      <c r="AR266" s="1">
        <v>93.1</v>
      </c>
      <c r="AS266" s="1">
        <v>43.38</v>
      </c>
      <c r="AU266" s="1">
        <v>43.38</v>
      </c>
      <c r="AV266" s="1">
        <v>43.05</v>
      </c>
      <c r="AW266" s="1">
        <v>38.659999999999997</v>
      </c>
      <c r="AX266" s="1">
        <v>37.450000000000003</v>
      </c>
      <c r="AY266" s="1">
        <v>278.33999999999997</v>
      </c>
      <c r="AZ266" s="1">
        <v>78.3</v>
      </c>
      <c r="BA266" s="1">
        <v>94.06</v>
      </c>
      <c r="BB266" s="1">
        <v>7.33</v>
      </c>
      <c r="BC266" s="1">
        <v>7.48</v>
      </c>
      <c r="BD266" s="1">
        <v>6.75</v>
      </c>
      <c r="BE266" s="1">
        <v>7.51</v>
      </c>
      <c r="BF266" s="1"/>
      <c r="BG266" s="1"/>
      <c r="BH266" s="1"/>
      <c r="BJ266" s="17">
        <f t="shared" si="89"/>
        <v>0</v>
      </c>
      <c r="BK266" s="17">
        <f t="shared" si="90"/>
        <v>-1.6448464083904073E-6</v>
      </c>
      <c r="BL266" s="17">
        <f t="shared" si="91"/>
        <v>0</v>
      </c>
      <c r="BM266" s="17">
        <f t="shared" si="92"/>
        <v>1.2072434607645975E-2</v>
      </c>
      <c r="BN266" s="17">
        <f t="shared" si="93"/>
        <v>1.4112903225806508E-2</v>
      </c>
      <c r="BO266" s="17">
        <f t="shared" si="94"/>
        <v>0</v>
      </c>
      <c r="BP266" s="17">
        <f t="shared" si="95"/>
        <v>0</v>
      </c>
      <c r="BQ266" s="17">
        <f t="shared" si="96"/>
        <v>1.1312217194570096E-2</v>
      </c>
      <c r="BR266" s="17">
        <f t="shared" si="97"/>
        <v>-1.5638963360143049E-3</v>
      </c>
      <c r="BS266" s="17">
        <f t="shared" si="98"/>
        <v>-4.045307443364891E-4</v>
      </c>
      <c r="BT266" s="17">
        <f t="shared" si="99"/>
        <v>-1.0741138560677664E-4</v>
      </c>
      <c r="BU266" s="17">
        <f t="shared" si="100"/>
        <v>-1.6136468418626159E-3</v>
      </c>
      <c r="BV266" s="17"/>
      <c r="BW266" s="17">
        <f t="shared" si="101"/>
        <v>-1.6136468418626159E-3</v>
      </c>
      <c r="BX266" s="17">
        <f t="shared" si="102"/>
        <v>0</v>
      </c>
      <c r="BY266" s="17">
        <f t="shared" si="103"/>
        <v>0</v>
      </c>
      <c r="BZ266" s="17">
        <f t="shared" si="104"/>
        <v>0</v>
      </c>
      <c r="CA266" s="17">
        <f t="shared" si="105"/>
        <v>-0.74674858087231433</v>
      </c>
      <c r="CB266" s="17">
        <f t="shared" si="106"/>
        <v>-0.44291187739463606</v>
      </c>
      <c r="CC266" s="17">
        <f t="shared" si="107"/>
        <v>-0.55092494152668503</v>
      </c>
      <c r="CD266" s="17">
        <f t="shared" si="108"/>
        <v>0</v>
      </c>
      <c r="CE266" s="17">
        <f t="shared" si="109"/>
        <v>0</v>
      </c>
      <c r="CF266" s="17">
        <f t="shared" si="110"/>
        <v>0</v>
      </c>
      <c r="CG266" s="17">
        <f t="shared" si="111"/>
        <v>0</v>
      </c>
      <c r="CH266" s="17" t="str">
        <f t="shared" si="112"/>
        <v/>
      </c>
      <c r="CI266" s="17" t="str">
        <f t="shared" si="113"/>
        <v/>
      </c>
      <c r="CJ266" s="17" t="str">
        <f t="shared" si="114"/>
        <v/>
      </c>
    </row>
    <row r="267" spans="2:88" ht="15.75" hidden="1" thickBot="1" x14ac:dyDescent="0.3">
      <c r="B267" s="6" t="s">
        <v>539</v>
      </c>
      <c r="C267" s="5" t="s">
        <v>540</v>
      </c>
      <c r="D267" s="7">
        <v>148.29</v>
      </c>
      <c r="E267" s="8">
        <v>390357.41</v>
      </c>
      <c r="F267" s="5">
        <v>0.04</v>
      </c>
      <c r="G267" s="5">
        <v>0.98</v>
      </c>
      <c r="H267" s="5">
        <v>0.98</v>
      </c>
      <c r="I267" s="5">
        <v>3.35</v>
      </c>
      <c r="J267" s="5">
        <v>2.27</v>
      </c>
      <c r="K267" s="5">
        <v>0.88</v>
      </c>
      <c r="L267" s="5">
        <v>354.33</v>
      </c>
      <c r="M267" s="5">
        <v>16.41</v>
      </c>
      <c r="N267" s="5">
        <v>1.99</v>
      </c>
      <c r="O267" s="5">
        <v>23.13</v>
      </c>
      <c r="P267" s="5">
        <v>26.3</v>
      </c>
      <c r="Q267" s="5">
        <v>23.13</v>
      </c>
      <c r="R267" s="5">
        <v>19.2</v>
      </c>
      <c r="S267" s="5">
        <v>16.39</v>
      </c>
      <c r="T267" s="5"/>
      <c r="U267" s="5">
        <v>432.81</v>
      </c>
      <c r="V267" s="5">
        <v>40.67</v>
      </c>
      <c r="W267" s="5">
        <v>42.81</v>
      </c>
      <c r="X267" s="5">
        <v>4.7699999999999996</v>
      </c>
      <c r="Y267" s="5">
        <v>4.79</v>
      </c>
      <c r="Z267" s="5">
        <v>4.7</v>
      </c>
      <c r="AA267" s="5">
        <v>5.09</v>
      </c>
      <c r="AB267" s="5">
        <v>13.08</v>
      </c>
      <c r="AC267" s="5">
        <v>16.39</v>
      </c>
      <c r="AD267" s="5">
        <v>17.399999999999999</v>
      </c>
      <c r="AF267" s="6" t="s">
        <v>539</v>
      </c>
      <c r="AG267" s="5" t="s">
        <v>540</v>
      </c>
      <c r="AH267" s="7">
        <v>148.29</v>
      </c>
      <c r="AI267" s="8">
        <v>390357.41</v>
      </c>
      <c r="AJ267" s="5">
        <v>0.05</v>
      </c>
      <c r="AK267" s="5">
        <v>1.51</v>
      </c>
      <c r="AL267" s="5">
        <v>0.98</v>
      </c>
      <c r="AM267" s="5">
        <v>3.35</v>
      </c>
      <c r="AN267" s="5">
        <v>2.27</v>
      </c>
      <c r="AO267" s="5">
        <v>1.26</v>
      </c>
      <c r="AP267" s="5">
        <v>109.61</v>
      </c>
      <c r="AQ267" s="5">
        <v>15.42</v>
      </c>
      <c r="AR267" s="5">
        <v>4.93</v>
      </c>
      <c r="AS267" s="5">
        <v>20.07</v>
      </c>
      <c r="AU267" s="5">
        <v>23.13</v>
      </c>
      <c r="AV267" s="5">
        <v>19.2</v>
      </c>
      <c r="AW267" s="5">
        <v>16.39</v>
      </c>
      <c r="AX267" s="5"/>
      <c r="AY267" s="5">
        <v>432.81</v>
      </c>
      <c r="AZ267" s="5">
        <v>40.67</v>
      </c>
      <c r="BA267" s="5">
        <v>43.39</v>
      </c>
      <c r="BB267" s="5">
        <v>4.7699999999999996</v>
      </c>
      <c r="BC267" s="5">
        <v>4.79</v>
      </c>
      <c r="BD267" s="5">
        <v>4.7</v>
      </c>
      <c r="BE267" s="5">
        <v>5.09</v>
      </c>
      <c r="BF267" s="5"/>
      <c r="BG267" s="5"/>
      <c r="BH267" s="5"/>
      <c r="BJ267" s="17">
        <f t="shared" si="89"/>
        <v>0</v>
      </c>
      <c r="BK267" s="17">
        <f t="shared" si="90"/>
        <v>0</v>
      </c>
      <c r="BL267" s="17">
        <f t="shared" si="91"/>
        <v>-0.20000000000000004</v>
      </c>
      <c r="BM267" s="17">
        <f t="shared" si="92"/>
        <v>-0.35099337748344372</v>
      </c>
      <c r="BN267" s="17">
        <f t="shared" si="93"/>
        <v>0</v>
      </c>
      <c r="BO267" s="17">
        <f t="shared" si="94"/>
        <v>0</v>
      </c>
      <c r="BP267" s="17">
        <f t="shared" si="95"/>
        <v>0</v>
      </c>
      <c r="BQ267" s="17">
        <f t="shared" si="96"/>
        <v>-0.30158730158730157</v>
      </c>
      <c r="BR267" s="17">
        <f t="shared" si="97"/>
        <v>2.2326430070249064</v>
      </c>
      <c r="BS267" s="17">
        <f t="shared" si="98"/>
        <v>6.4202334630350202E-2</v>
      </c>
      <c r="BT267" s="17">
        <f t="shared" si="99"/>
        <v>-0.59634888438133871</v>
      </c>
      <c r="BU267" s="17">
        <f t="shared" si="100"/>
        <v>0.15246636771300442</v>
      </c>
      <c r="BV267" s="17"/>
      <c r="BW267" s="17">
        <f t="shared" si="101"/>
        <v>0</v>
      </c>
      <c r="BX267" s="17">
        <f t="shared" si="102"/>
        <v>0</v>
      </c>
      <c r="BY267" s="17">
        <f t="shared" si="103"/>
        <v>0</v>
      </c>
      <c r="BZ267" s="17" t="str">
        <f t="shared" si="104"/>
        <v/>
      </c>
      <c r="CA267" s="17">
        <f t="shared" si="105"/>
        <v>0</v>
      </c>
      <c r="CB267" s="17">
        <f t="shared" si="106"/>
        <v>0</v>
      </c>
      <c r="CC267" s="17">
        <f t="shared" si="107"/>
        <v>-1.3367135284627754E-2</v>
      </c>
      <c r="CD267" s="17">
        <f t="shared" si="108"/>
        <v>0</v>
      </c>
      <c r="CE267" s="17">
        <f t="shared" si="109"/>
        <v>0</v>
      </c>
      <c r="CF267" s="17">
        <f t="shared" si="110"/>
        <v>0</v>
      </c>
      <c r="CG267" s="17">
        <f t="shared" si="111"/>
        <v>0</v>
      </c>
      <c r="CH267" s="17" t="str">
        <f t="shared" si="112"/>
        <v/>
      </c>
      <c r="CI267" s="17" t="str">
        <f t="shared" si="113"/>
        <v/>
      </c>
      <c r="CJ267" s="17" t="str">
        <f t="shared" si="114"/>
        <v/>
      </c>
    </row>
    <row r="268" spans="2:88" ht="15.75" hidden="1" thickBot="1" x14ac:dyDescent="0.3">
      <c r="B268" s="2" t="s">
        <v>541</v>
      </c>
      <c r="C268" s="1" t="s">
        <v>542</v>
      </c>
      <c r="D268" s="3">
        <v>21.82</v>
      </c>
      <c r="E268" s="4">
        <v>7329.34</v>
      </c>
      <c r="F268" s="1">
        <v>0.04</v>
      </c>
      <c r="G268" s="1">
        <v>0.49</v>
      </c>
      <c r="H268" s="1">
        <v>0.49</v>
      </c>
      <c r="I268" s="1">
        <v>1.18</v>
      </c>
      <c r="J268" s="1">
        <v>0.9</v>
      </c>
      <c r="K268" s="1">
        <v>0.45</v>
      </c>
      <c r="L268" s="1">
        <v>65.150000000000006</v>
      </c>
      <c r="M268" s="1">
        <v>13.63</v>
      </c>
      <c r="N268" s="1">
        <v>17.21</v>
      </c>
      <c r="O268" s="1">
        <v>22.49</v>
      </c>
      <c r="P268" s="1">
        <v>17.170000000000002</v>
      </c>
      <c r="Q268" s="1">
        <v>22.49</v>
      </c>
      <c r="R268" s="1">
        <v>14.15</v>
      </c>
      <c r="S268" s="1">
        <v>12.18</v>
      </c>
      <c r="T268" s="1">
        <v>8.2799999999999994</v>
      </c>
      <c r="U268" s="1">
        <v>9.85</v>
      </c>
      <c r="V268" s="1">
        <v>26.23</v>
      </c>
      <c r="W268" s="1">
        <v>20.89</v>
      </c>
      <c r="X268" s="1">
        <v>1.83</v>
      </c>
      <c r="Y268" s="1">
        <v>1.65</v>
      </c>
      <c r="Z268" s="1">
        <v>2.14</v>
      </c>
      <c r="AA268" s="1">
        <v>2.0699999999999998</v>
      </c>
      <c r="AB268" s="1">
        <v>24.49</v>
      </c>
      <c r="AC268" s="1">
        <v>13.3</v>
      </c>
      <c r="AD268" s="1">
        <v>12.48</v>
      </c>
      <c r="AF268" s="2" t="s">
        <v>541</v>
      </c>
      <c r="AG268" s="1" t="s">
        <v>542</v>
      </c>
      <c r="AH268" s="3">
        <v>21.82</v>
      </c>
      <c r="AI268" s="4">
        <v>7329.34</v>
      </c>
      <c r="AJ268" s="1"/>
      <c r="AK268" s="1">
        <v>0.56999999999999995</v>
      </c>
      <c r="AL268" s="1">
        <v>0.49</v>
      </c>
      <c r="AM268" s="1">
        <v>1.18</v>
      </c>
      <c r="AN268" s="1">
        <v>0.9</v>
      </c>
      <c r="AO268" s="1">
        <v>0.51</v>
      </c>
      <c r="AP268" s="1">
        <v>82.73</v>
      </c>
      <c r="AQ268" s="1">
        <v>13.61</v>
      </c>
      <c r="AR268" s="1">
        <v>8.92</v>
      </c>
      <c r="AS268" s="1">
        <v>19.77</v>
      </c>
      <c r="AU268" s="1">
        <v>22.41</v>
      </c>
      <c r="AV268" s="1">
        <v>14.15</v>
      </c>
      <c r="AW268" s="1">
        <v>12.18</v>
      </c>
      <c r="AX268" s="1">
        <v>8.2799999999999994</v>
      </c>
      <c r="AY268" s="1">
        <v>9.85</v>
      </c>
      <c r="AZ268" s="1">
        <v>26.23</v>
      </c>
      <c r="BA268" s="1">
        <v>26.87</v>
      </c>
      <c r="BB268" s="1">
        <v>1.83</v>
      </c>
      <c r="BC268" s="1">
        <v>1.65</v>
      </c>
      <c r="BD268" s="1">
        <v>2.14</v>
      </c>
      <c r="BE268" s="1">
        <v>2.0699999999999998</v>
      </c>
      <c r="BF268" s="1"/>
      <c r="BG268" s="1"/>
      <c r="BH268" s="1"/>
      <c r="BJ268" s="17">
        <f t="shared" si="89"/>
        <v>0</v>
      </c>
      <c r="BK268" s="17">
        <f t="shared" si="90"/>
        <v>0</v>
      </c>
      <c r="BL268" s="17" t="str">
        <f t="shared" si="91"/>
        <v/>
      </c>
      <c r="BM268" s="17">
        <f t="shared" si="92"/>
        <v>-0.14035087719298239</v>
      </c>
      <c r="BN268" s="17">
        <f t="shared" si="93"/>
        <v>0</v>
      </c>
      <c r="BO268" s="17">
        <f t="shared" si="94"/>
        <v>0</v>
      </c>
      <c r="BP268" s="17">
        <f t="shared" si="95"/>
        <v>0</v>
      </c>
      <c r="BQ268" s="17">
        <f t="shared" si="96"/>
        <v>-0.11764705882352941</v>
      </c>
      <c r="BR268" s="17">
        <f t="shared" si="97"/>
        <v>-0.21249848906080016</v>
      </c>
      <c r="BS268" s="17">
        <f t="shared" si="98"/>
        <v>1.4695077149156025E-3</v>
      </c>
      <c r="BT268" s="17">
        <f t="shared" si="99"/>
        <v>0.92937219730941711</v>
      </c>
      <c r="BU268" s="17">
        <f t="shared" si="100"/>
        <v>0.13758219524532114</v>
      </c>
      <c r="BV268" s="17"/>
      <c r="BW268" s="17">
        <f t="shared" si="101"/>
        <v>3.5698348951360239E-3</v>
      </c>
      <c r="BX268" s="17">
        <f t="shared" si="102"/>
        <v>0</v>
      </c>
      <c r="BY268" s="17">
        <f t="shared" si="103"/>
        <v>0</v>
      </c>
      <c r="BZ268" s="17">
        <f t="shared" si="104"/>
        <v>0</v>
      </c>
      <c r="CA268" s="17">
        <f t="shared" si="105"/>
        <v>0</v>
      </c>
      <c r="CB268" s="17">
        <f t="shared" si="106"/>
        <v>0</v>
      </c>
      <c r="CC268" s="17">
        <f t="shared" si="107"/>
        <v>-0.2225530331224414</v>
      </c>
      <c r="CD268" s="17">
        <f t="shared" si="108"/>
        <v>0</v>
      </c>
      <c r="CE268" s="17">
        <f t="shared" si="109"/>
        <v>0</v>
      </c>
      <c r="CF268" s="17">
        <f t="shared" si="110"/>
        <v>0</v>
      </c>
      <c r="CG268" s="17">
        <f t="shared" si="111"/>
        <v>0</v>
      </c>
      <c r="CH268" s="17" t="str">
        <f t="shared" si="112"/>
        <v/>
      </c>
      <c r="CI268" s="17" t="str">
        <f t="shared" si="113"/>
        <v/>
      </c>
      <c r="CJ268" s="17" t="str">
        <f t="shared" si="114"/>
        <v/>
      </c>
    </row>
    <row r="269" spans="2:88" ht="15.75" hidden="1" thickBot="1" x14ac:dyDescent="0.3">
      <c r="B269" s="6" t="s">
        <v>543</v>
      </c>
      <c r="C269" s="5" t="s">
        <v>544</v>
      </c>
      <c r="D269" s="7">
        <v>93.25</v>
      </c>
      <c r="E269" s="8">
        <v>284132.75</v>
      </c>
      <c r="F269" s="5">
        <v>0.09</v>
      </c>
      <c r="G269" s="5">
        <v>1.32</v>
      </c>
      <c r="H269" s="5">
        <v>1.32</v>
      </c>
      <c r="I269" s="5">
        <v>2.1800000000000002</v>
      </c>
      <c r="J269" s="5">
        <v>1.47</v>
      </c>
      <c r="K269" s="5">
        <v>0.89</v>
      </c>
      <c r="L269" s="5">
        <v>18.36</v>
      </c>
      <c r="M269" s="5">
        <v>8.4</v>
      </c>
      <c r="N269" s="5">
        <v>21.47</v>
      </c>
      <c r="O269" s="5">
        <v>10.54</v>
      </c>
      <c r="P269" s="5">
        <v>12.54</v>
      </c>
      <c r="Q269" s="5">
        <v>10.54</v>
      </c>
      <c r="R269" s="5">
        <v>17.45</v>
      </c>
      <c r="S269" s="5">
        <v>10.75</v>
      </c>
      <c r="T269" s="5">
        <v>1.61</v>
      </c>
      <c r="U269" s="5">
        <v>0.93</v>
      </c>
      <c r="V269" s="5"/>
      <c r="W269" s="5">
        <v>95.31</v>
      </c>
      <c r="X269" s="5">
        <v>2.1800000000000002</v>
      </c>
      <c r="Y269" s="5">
        <v>2.08</v>
      </c>
      <c r="Z269" s="5">
        <v>2.83</v>
      </c>
      <c r="AA269" s="5">
        <v>4.22</v>
      </c>
      <c r="AB269" s="5">
        <v>6.94</v>
      </c>
      <c r="AC269" s="5">
        <v>6.55</v>
      </c>
      <c r="AD269" s="5">
        <v>9.65</v>
      </c>
      <c r="AF269" s="6" t="s">
        <v>543</v>
      </c>
      <c r="AG269" s="5" t="s">
        <v>544</v>
      </c>
      <c r="AH269" s="7">
        <v>93.25</v>
      </c>
      <c r="AI269" s="8">
        <v>284132.75</v>
      </c>
      <c r="AJ269" s="5">
        <v>0.1</v>
      </c>
      <c r="AK269" s="5">
        <v>1.3</v>
      </c>
      <c r="AL269" s="5">
        <v>1.32</v>
      </c>
      <c r="AM269" s="5">
        <v>2.1800000000000002</v>
      </c>
      <c r="AN269" s="5">
        <v>1.47</v>
      </c>
      <c r="AO269" s="5">
        <v>0.88</v>
      </c>
      <c r="AP269" s="5">
        <v>18.25</v>
      </c>
      <c r="AQ269" s="5">
        <v>8.36</v>
      </c>
      <c r="AR269" s="5">
        <v>20.59</v>
      </c>
      <c r="AS269" s="5">
        <v>10.39</v>
      </c>
      <c r="AU269" s="5">
        <v>10.53</v>
      </c>
      <c r="AV269" s="5">
        <v>17.45</v>
      </c>
      <c r="AW269" s="5">
        <v>10.75</v>
      </c>
      <c r="AX269" s="5">
        <v>1.58</v>
      </c>
      <c r="AY269" s="5"/>
      <c r="AZ269" s="5"/>
      <c r="BA269" s="5">
        <v>4.76</v>
      </c>
      <c r="BB269" s="5">
        <v>2.1800000000000002</v>
      </c>
      <c r="BC269" s="5">
        <v>2.02</v>
      </c>
      <c r="BD269" s="5">
        <v>2.82</v>
      </c>
      <c r="BE269" s="5">
        <v>4.12</v>
      </c>
      <c r="BF269" s="5"/>
      <c r="BG269" s="5"/>
      <c r="BH269" s="5"/>
      <c r="BJ269" s="17">
        <f t="shared" si="89"/>
        <v>0</v>
      </c>
      <c r="BK269" s="17">
        <f t="shared" si="90"/>
        <v>0</v>
      </c>
      <c r="BL269" s="17">
        <f t="shared" si="91"/>
        <v>-0.10000000000000009</v>
      </c>
      <c r="BM269" s="17">
        <f t="shared" si="92"/>
        <v>1.5384615384615398E-2</v>
      </c>
      <c r="BN269" s="17">
        <f t="shared" si="93"/>
        <v>0</v>
      </c>
      <c r="BO269" s="17">
        <f t="shared" si="94"/>
        <v>0</v>
      </c>
      <c r="BP269" s="17">
        <f t="shared" si="95"/>
        <v>0</v>
      </c>
      <c r="BQ269" s="17">
        <f t="shared" si="96"/>
        <v>1.1363636363636374E-2</v>
      </c>
      <c r="BR269" s="17">
        <f t="shared" si="97"/>
        <v>6.0273972602739416E-3</v>
      </c>
      <c r="BS269" s="17">
        <f t="shared" si="98"/>
        <v>4.7846889952154218E-3</v>
      </c>
      <c r="BT269" s="17">
        <f t="shared" si="99"/>
        <v>4.2739193783389945E-2</v>
      </c>
      <c r="BU269" s="17">
        <f t="shared" si="100"/>
        <v>1.4436958614051835E-2</v>
      </c>
      <c r="BV269" s="17"/>
      <c r="BW269" s="17">
        <f t="shared" si="101"/>
        <v>9.4966761633426277E-4</v>
      </c>
      <c r="BX269" s="17">
        <f t="shared" si="102"/>
        <v>0</v>
      </c>
      <c r="BY269" s="17">
        <f t="shared" si="103"/>
        <v>0</v>
      </c>
      <c r="BZ269" s="17">
        <f t="shared" si="104"/>
        <v>1.8987341772151913E-2</v>
      </c>
      <c r="CA269" s="17" t="str">
        <f t="shared" si="105"/>
        <v/>
      </c>
      <c r="CB269" s="17" t="str">
        <f t="shared" si="106"/>
        <v/>
      </c>
      <c r="CC269" s="17">
        <f t="shared" si="107"/>
        <v>19.02310924369748</v>
      </c>
      <c r="CD269" s="17">
        <f t="shared" si="108"/>
        <v>0</v>
      </c>
      <c r="CE269" s="17">
        <f t="shared" si="109"/>
        <v>2.9702970297029729E-2</v>
      </c>
      <c r="CF269" s="17">
        <f t="shared" si="110"/>
        <v>3.5460992907802237E-3</v>
      </c>
      <c r="CG269" s="17">
        <f t="shared" si="111"/>
        <v>2.4271844660194088E-2</v>
      </c>
      <c r="CH269" s="17" t="str">
        <f t="shared" si="112"/>
        <v/>
      </c>
      <c r="CI269" s="17" t="str">
        <f t="shared" si="113"/>
        <v/>
      </c>
      <c r="CJ269" s="17" t="str">
        <f t="shared" si="114"/>
        <v/>
      </c>
    </row>
    <row r="270" spans="2:88" ht="15.75" hidden="1" thickBot="1" x14ac:dyDescent="0.3">
      <c r="B270" s="2" t="s">
        <v>545</v>
      </c>
      <c r="C270" s="1" t="s">
        <v>546</v>
      </c>
      <c r="D270" s="3">
        <v>17.66</v>
      </c>
      <c r="E270" s="4">
        <v>2747.9</v>
      </c>
      <c r="F270" s="1">
        <v>0.18</v>
      </c>
      <c r="G270" s="1">
        <v>0.88</v>
      </c>
      <c r="H270" s="1">
        <v>0.88</v>
      </c>
      <c r="I270" s="1">
        <v>1.1000000000000001</v>
      </c>
      <c r="J270" s="1">
        <v>1.1000000000000001</v>
      </c>
      <c r="K270" s="1">
        <v>0.88</v>
      </c>
      <c r="L270" s="1">
        <v>29.9</v>
      </c>
      <c r="M270" s="1">
        <v>4.84</v>
      </c>
      <c r="N270" s="1">
        <v>2.92</v>
      </c>
      <c r="O270" s="1">
        <v>5.57</v>
      </c>
      <c r="P270" s="1">
        <v>12.1</v>
      </c>
      <c r="Q270" s="1">
        <v>5.57</v>
      </c>
      <c r="R270" s="1"/>
      <c r="S270" s="1">
        <v>6.94</v>
      </c>
      <c r="T270" s="1">
        <v>3.79</v>
      </c>
      <c r="U270" s="1">
        <v>1.67</v>
      </c>
      <c r="V270" s="1">
        <v>38.409999999999997</v>
      </c>
      <c r="W270" s="1">
        <v>17.170000000000002</v>
      </c>
      <c r="X270" s="1">
        <v>0.15</v>
      </c>
      <c r="Y270" s="1">
        <v>0.18</v>
      </c>
      <c r="Z270" s="1">
        <v>0.42</v>
      </c>
      <c r="AA270" s="1">
        <v>0.47</v>
      </c>
      <c r="AB270" s="1">
        <v>3.63</v>
      </c>
      <c r="AC270" s="1">
        <v>5.58</v>
      </c>
      <c r="AD270" s="1">
        <v>5.46</v>
      </c>
      <c r="AF270" s="2" t="s">
        <v>545</v>
      </c>
      <c r="AG270" s="1" t="s">
        <v>546</v>
      </c>
      <c r="AH270" s="3">
        <v>17.66</v>
      </c>
      <c r="AI270" s="4">
        <v>2747.9</v>
      </c>
      <c r="AJ270" s="1">
        <v>0.19</v>
      </c>
      <c r="AK270" s="1">
        <v>0.84</v>
      </c>
      <c r="AL270" s="1">
        <v>0.88</v>
      </c>
      <c r="AM270" s="1">
        <v>1.1000000000000001</v>
      </c>
      <c r="AN270" s="1">
        <v>1.1000000000000001</v>
      </c>
      <c r="AO270" s="1">
        <v>0.84</v>
      </c>
      <c r="AP270" s="1">
        <v>22.12</v>
      </c>
      <c r="AQ270" s="1">
        <v>4.6100000000000003</v>
      </c>
      <c r="AR270" s="1">
        <v>3.98</v>
      </c>
      <c r="AS270" s="1">
        <v>5.31</v>
      </c>
      <c r="AU270" s="1">
        <v>5.55</v>
      </c>
      <c r="AV270" s="1"/>
      <c r="AW270" s="1">
        <v>6.94</v>
      </c>
      <c r="AX270" s="1">
        <v>3.79</v>
      </c>
      <c r="AY270" s="1">
        <v>1.44</v>
      </c>
      <c r="AZ270" s="1">
        <v>8.36</v>
      </c>
      <c r="BA270" s="1">
        <v>17.170000000000002</v>
      </c>
      <c r="BB270" s="1">
        <v>0.15</v>
      </c>
      <c r="BC270" s="1">
        <v>0.18</v>
      </c>
      <c r="BD270" s="1">
        <v>0.42</v>
      </c>
      <c r="BE270" s="1">
        <v>0.47</v>
      </c>
      <c r="BF270" s="1"/>
      <c r="BG270" s="1"/>
      <c r="BH270" s="1"/>
      <c r="BJ270" s="17">
        <f t="shared" si="89"/>
        <v>0</v>
      </c>
      <c r="BK270" s="17">
        <f t="shared" si="90"/>
        <v>0</v>
      </c>
      <c r="BL270" s="17">
        <f t="shared" si="91"/>
        <v>-5.2631578947368467E-2</v>
      </c>
      <c r="BM270" s="17">
        <f t="shared" si="92"/>
        <v>4.7619047619047665E-2</v>
      </c>
      <c r="BN270" s="17">
        <f t="shared" si="93"/>
        <v>0</v>
      </c>
      <c r="BO270" s="17">
        <f t="shared" si="94"/>
        <v>0</v>
      </c>
      <c r="BP270" s="17">
        <f t="shared" si="95"/>
        <v>0</v>
      </c>
      <c r="BQ270" s="17">
        <f t="shared" si="96"/>
        <v>4.7619047619047665E-2</v>
      </c>
      <c r="BR270" s="17">
        <f t="shared" si="97"/>
        <v>0.35171790235081363</v>
      </c>
      <c r="BS270" s="17">
        <f t="shared" si="98"/>
        <v>4.9891540130151742E-2</v>
      </c>
      <c r="BT270" s="17">
        <f t="shared" si="99"/>
        <v>-0.26633165829145727</v>
      </c>
      <c r="BU270" s="17">
        <f t="shared" si="100"/>
        <v>4.8964218455744009E-2</v>
      </c>
      <c r="BV270" s="17"/>
      <c r="BW270" s="17">
        <f t="shared" si="101"/>
        <v>3.6036036036036869E-3</v>
      </c>
      <c r="BX270" s="17" t="str">
        <f t="shared" si="102"/>
        <v/>
      </c>
      <c r="BY270" s="17">
        <f t="shared" si="103"/>
        <v>0</v>
      </c>
      <c r="BZ270" s="17">
        <f t="shared" si="104"/>
        <v>0</v>
      </c>
      <c r="CA270" s="17">
        <f t="shared" si="105"/>
        <v>0.15972222222222221</v>
      </c>
      <c r="CB270" s="17">
        <f t="shared" si="106"/>
        <v>3.5944976076555024</v>
      </c>
      <c r="CC270" s="17">
        <f t="shared" si="107"/>
        <v>0</v>
      </c>
      <c r="CD270" s="17">
        <f t="shared" si="108"/>
        <v>0</v>
      </c>
      <c r="CE270" s="17">
        <f t="shared" si="109"/>
        <v>0</v>
      </c>
      <c r="CF270" s="17">
        <f t="shared" si="110"/>
        <v>0</v>
      </c>
      <c r="CG270" s="17">
        <f t="shared" si="111"/>
        <v>0</v>
      </c>
      <c r="CH270" s="17" t="str">
        <f t="shared" si="112"/>
        <v/>
      </c>
      <c r="CI270" s="17" t="str">
        <f t="shared" si="113"/>
        <v/>
      </c>
      <c r="CJ270" s="17" t="str">
        <f t="shared" si="114"/>
        <v/>
      </c>
    </row>
    <row r="271" spans="2:88" ht="15.75" hidden="1" thickBot="1" x14ac:dyDescent="0.3">
      <c r="B271" s="6" t="s">
        <v>547</v>
      </c>
      <c r="C271" s="5" t="s">
        <v>548</v>
      </c>
      <c r="D271" s="7">
        <v>64.86</v>
      </c>
      <c r="E271" s="8">
        <v>22152.48</v>
      </c>
      <c r="F271" s="5">
        <v>0.05</v>
      </c>
      <c r="G271" s="5">
        <v>1.2</v>
      </c>
      <c r="H271" s="5">
        <v>1.2</v>
      </c>
      <c r="I271" s="5">
        <v>6.37</v>
      </c>
      <c r="J271" s="5">
        <v>2.76</v>
      </c>
      <c r="K271" s="5">
        <v>1.01</v>
      </c>
      <c r="L271" s="5">
        <v>71.3</v>
      </c>
      <c r="M271" s="5">
        <v>10.76</v>
      </c>
      <c r="N271" s="5">
        <v>18.059999999999999</v>
      </c>
      <c r="O271" s="5">
        <v>21.69</v>
      </c>
      <c r="P271" s="5">
        <v>16.71</v>
      </c>
      <c r="Q271" s="5">
        <v>21.69</v>
      </c>
      <c r="R271" s="5">
        <v>17.100000000000001</v>
      </c>
      <c r="S271" s="5">
        <v>16.57</v>
      </c>
      <c r="T271" s="5"/>
      <c r="U271" s="5">
        <v>66.180000000000007</v>
      </c>
      <c r="V271" s="5">
        <v>127.5</v>
      </c>
      <c r="W271" s="5">
        <v>100.26</v>
      </c>
      <c r="X271" s="5">
        <v>1.63</v>
      </c>
      <c r="Y271" s="5">
        <v>1.66</v>
      </c>
      <c r="Z271" s="5">
        <v>1.42</v>
      </c>
      <c r="AA271" s="5">
        <v>2.2200000000000002</v>
      </c>
      <c r="AB271" s="5">
        <v>11.9</v>
      </c>
      <c r="AC271" s="5">
        <v>14.69</v>
      </c>
      <c r="AD271" s="5">
        <v>10.57</v>
      </c>
      <c r="AF271" s="6" t="s">
        <v>547</v>
      </c>
      <c r="AG271" s="5" t="s">
        <v>548</v>
      </c>
      <c r="AH271" s="7">
        <v>64.86</v>
      </c>
      <c r="AI271" s="8">
        <v>22246.98</v>
      </c>
      <c r="AJ271" s="5"/>
      <c r="AK271" s="5">
        <v>1.27</v>
      </c>
      <c r="AL271" s="5">
        <v>1.21</v>
      </c>
      <c r="AM271" s="5">
        <v>6.37</v>
      </c>
      <c r="AN271" s="5">
        <v>2.76</v>
      </c>
      <c r="AO271" s="5">
        <v>1.05</v>
      </c>
      <c r="AP271" s="5">
        <v>42.43</v>
      </c>
      <c r="AQ271" s="5">
        <v>8.5</v>
      </c>
      <c r="AR271" s="5">
        <v>37.81</v>
      </c>
      <c r="AS271" s="5">
        <v>21.33</v>
      </c>
      <c r="AU271" s="5">
        <v>21.66</v>
      </c>
      <c r="AV271" s="5">
        <v>17.100000000000001</v>
      </c>
      <c r="AW271" s="5">
        <v>16.57</v>
      </c>
      <c r="AX271" s="5"/>
      <c r="AY271" s="5">
        <v>66.180000000000007</v>
      </c>
      <c r="AZ271" s="5">
        <v>127.5</v>
      </c>
      <c r="BA271" s="10">
        <v>1139.3699999999999</v>
      </c>
      <c r="BB271" s="5">
        <v>1.63</v>
      </c>
      <c r="BC271" s="5">
        <v>1.66</v>
      </c>
      <c r="BD271" s="5">
        <v>1.42</v>
      </c>
      <c r="BE271" s="5">
        <v>2.2200000000000002</v>
      </c>
      <c r="BF271" s="5"/>
      <c r="BG271" s="5"/>
      <c r="BH271" s="5"/>
      <c r="BJ271" s="17">
        <f t="shared" ref="BJ271:BJ334" si="115">IF(D271="","",(IF(AH271="","",(D271-AH271)/AH271)))</f>
        <v>0</v>
      </c>
      <c r="BK271" s="17">
        <f t="shared" ref="BK271:BK334" si="116">IF(E271="","",(IF(AI271="","",(E271-AI271)/AI271)))</f>
        <v>-4.2477675621589986E-3</v>
      </c>
      <c r="BL271" s="17" t="str">
        <f t="shared" ref="BL271:BL334" si="117">IF(F271="","",(IF(AJ271="","",(F271-AJ271)/AJ271)))</f>
        <v/>
      </c>
      <c r="BM271" s="17">
        <f t="shared" ref="BM271:BM334" si="118">IF(G271="","",(IF(AK271="","",(G271-AK271)/AK271)))</f>
        <v>-5.511811023622052E-2</v>
      </c>
      <c r="BN271" s="17">
        <f t="shared" ref="BN271:BN334" si="119">IF(H271="","",(IF(AL271="","",(H271-AL271)/AL271)))</f>
        <v>-8.2644628099173625E-3</v>
      </c>
      <c r="BO271" s="17">
        <f t="shared" ref="BO271:BO334" si="120">IF(I271="","",(IF(AM271="","",(I271-AM271)/AM271)))</f>
        <v>0</v>
      </c>
      <c r="BP271" s="17">
        <f t="shared" ref="BP271:BP334" si="121">IF(J271="","",(IF(AN271="","",(J271-AN271)/AN271)))</f>
        <v>0</v>
      </c>
      <c r="BQ271" s="17">
        <f t="shared" ref="BQ271:BQ334" si="122">IF(K271="","",(IF(AO271="","",(K271-AO271)/AO271)))</f>
        <v>-3.8095238095238126E-2</v>
      </c>
      <c r="BR271" s="17">
        <f t="shared" ref="BR271:BR334" si="123">IF(L271="","",(IF(AP271="","",(L271-AP271)/AP271)))</f>
        <v>0.68041480084845618</v>
      </c>
      <c r="BS271" s="17">
        <f t="shared" ref="BS271:BS334" si="124">IF(M271="","",(IF(AQ271="","",(M271-AQ271)/AQ271)))</f>
        <v>0.26588235294117646</v>
      </c>
      <c r="BT271" s="17">
        <f t="shared" ref="BT271:BT334" si="125">IF(N271="","",(IF(AR271="","",(N271-AR271)/AR271)))</f>
        <v>-0.52234858503041526</v>
      </c>
      <c r="BU271" s="17">
        <f t="shared" ref="BU271:BU334" si="126">IF(O271="","",(IF(AS271="","",(O271-AS271)/AS271)))</f>
        <v>1.6877637130801829E-2</v>
      </c>
      <c r="BV271" s="17"/>
      <c r="BW271" s="17">
        <f t="shared" ref="BW271:BW334" si="127">IF(Q271="","",(IF(AU271="","",(Q271-AU271)/AU271)))</f>
        <v>1.3850415512465899E-3</v>
      </c>
      <c r="BX271" s="17">
        <f t="shared" ref="BX271:BX334" si="128">IF(R271="","",(IF(AV271="","",(R271-AV271)/AV271)))</f>
        <v>0</v>
      </c>
      <c r="BY271" s="17">
        <f t="shared" ref="BY271:BY334" si="129">IF(S271="","",(IF(AW271="","",(S271-AW271)/AW271)))</f>
        <v>0</v>
      </c>
      <c r="BZ271" s="17" t="str">
        <f t="shared" ref="BZ271:BZ334" si="130">IF(T271="","",(IF(AX271="","",(T271-AX271)/AX271)))</f>
        <v/>
      </c>
      <c r="CA271" s="17">
        <f t="shared" ref="CA271:CA334" si="131">IF(U271="","",(IF(AY271="","",(U271-AY271)/AY271)))</f>
        <v>0</v>
      </c>
      <c r="CB271" s="17">
        <f t="shared" ref="CB271:CB334" si="132">IF(V271="","",(IF(AZ271="","",(V271-AZ271)/AZ271)))</f>
        <v>0</v>
      </c>
      <c r="CC271" s="17">
        <f t="shared" ref="CC271:CC334" si="133">IF(W271="","",(IF(BA271="","",(W271-BA271)/BA271)))</f>
        <v>-0.9120040022117486</v>
      </c>
      <c r="CD271" s="17">
        <f t="shared" ref="CD271:CD334" si="134">IF(X271="","",(IF(BB271="","",(X271-BB271)/BB271)))</f>
        <v>0</v>
      </c>
      <c r="CE271" s="17">
        <f t="shared" ref="CE271:CE334" si="135">IF(Y271="","",(IF(BC271="","",(Y271-BC271)/BC271)))</f>
        <v>0</v>
      </c>
      <c r="CF271" s="17">
        <f t="shared" ref="CF271:CF334" si="136">IF(Z271="","",(IF(BD271="","",(Z271-BD271)/BD271)))</f>
        <v>0</v>
      </c>
      <c r="CG271" s="17">
        <f t="shared" ref="CG271:CG334" si="137">IF(AA271="","",(IF(BE271="","",(AA271-BE271)/BE271)))</f>
        <v>0</v>
      </c>
      <c r="CH271" s="17" t="str">
        <f t="shared" ref="CH271:CH334" si="138">IF(AB271="","",(IF(BF271="","",(AB271-BF271)/BF271)))</f>
        <v/>
      </c>
      <c r="CI271" s="17" t="str">
        <f t="shared" ref="CI271:CI334" si="139">IF(AC271="","",(IF(BG271="","",(AC271-BG271)/BG271)))</f>
        <v/>
      </c>
      <c r="CJ271" s="17" t="str">
        <f t="shared" ref="CJ271:CJ334" si="140">IF(AD271="","",(IF(BH271="","",(AD271-BH271)/BH271)))</f>
        <v/>
      </c>
    </row>
    <row r="272" spans="2:88" ht="15.75" thickBot="1" x14ac:dyDescent="0.3">
      <c r="B272" s="2" t="s">
        <v>549</v>
      </c>
      <c r="C272" s="1" t="s">
        <v>550</v>
      </c>
      <c r="D272" s="3">
        <v>11.07</v>
      </c>
      <c r="E272" s="4">
        <v>10796.78</v>
      </c>
      <c r="F272" s="1">
        <v>0.12</v>
      </c>
      <c r="G272" s="1">
        <v>34.03</v>
      </c>
      <c r="H272" s="1">
        <v>3.04</v>
      </c>
      <c r="I272" s="1">
        <v>6.11</v>
      </c>
      <c r="J272" s="1">
        <v>1.75</v>
      </c>
      <c r="K272" s="1">
        <v>1.18</v>
      </c>
      <c r="L272" s="1">
        <v>23.17</v>
      </c>
      <c r="M272" s="1">
        <v>6.44</v>
      </c>
      <c r="N272" s="1">
        <v>10.51</v>
      </c>
      <c r="O272" s="1">
        <v>8.1999999999999993</v>
      </c>
      <c r="P272" s="1">
        <v>10.3</v>
      </c>
      <c r="Q272" s="1">
        <v>8.14</v>
      </c>
      <c r="R272" s="1">
        <v>16.36</v>
      </c>
      <c r="S272" s="1">
        <v>8.17</v>
      </c>
      <c r="T272" s="1">
        <v>0.86</v>
      </c>
      <c r="U272" s="1">
        <v>3.56</v>
      </c>
      <c r="V272" s="1">
        <v>5.4</v>
      </c>
      <c r="W272" s="1">
        <v>10.43</v>
      </c>
      <c r="X272" s="1">
        <v>1.56</v>
      </c>
      <c r="Y272" s="1">
        <v>1.43</v>
      </c>
      <c r="Z272" s="1">
        <v>2.4300000000000002</v>
      </c>
      <c r="AA272" s="1">
        <v>3.24</v>
      </c>
      <c r="AB272" s="1">
        <v>5.24</v>
      </c>
      <c r="AC272" s="1">
        <v>5.59</v>
      </c>
      <c r="AD272" s="1">
        <v>8.15</v>
      </c>
      <c r="AF272" s="2" t="s">
        <v>549</v>
      </c>
      <c r="AG272" s="1" t="s">
        <v>550</v>
      </c>
      <c r="AH272" s="3">
        <v>11.07</v>
      </c>
      <c r="AI272" s="4">
        <v>10796.78</v>
      </c>
      <c r="AJ272" s="1"/>
      <c r="AK272" s="1">
        <v>2.56</v>
      </c>
      <c r="AL272" s="1">
        <v>3.04</v>
      </c>
      <c r="AM272" s="1">
        <v>6.11</v>
      </c>
      <c r="AN272" s="1">
        <v>1.75</v>
      </c>
      <c r="AO272" s="1">
        <v>0.73</v>
      </c>
      <c r="AP272" s="1">
        <v>17.760000000000002</v>
      </c>
      <c r="AQ272" s="1">
        <v>6.41</v>
      </c>
      <c r="AR272" s="1">
        <v>3.81</v>
      </c>
      <c r="AS272" s="1">
        <v>6.84</v>
      </c>
      <c r="AU272" s="1">
        <v>8.1300000000000008</v>
      </c>
      <c r="AV272" s="1">
        <v>16.36</v>
      </c>
      <c r="AW272" s="1">
        <v>8.17</v>
      </c>
      <c r="AX272" s="1">
        <v>0.86</v>
      </c>
      <c r="AY272" s="1"/>
      <c r="AZ272" s="1">
        <v>5.59</v>
      </c>
      <c r="BA272" s="1">
        <v>10.57</v>
      </c>
      <c r="BB272" s="1">
        <v>1.48</v>
      </c>
      <c r="BC272" s="1">
        <v>1.41</v>
      </c>
      <c r="BD272" s="1">
        <v>2.42</v>
      </c>
      <c r="BE272" s="1">
        <v>3.21</v>
      </c>
      <c r="BF272" s="1"/>
      <c r="BG272" s="1"/>
      <c r="BH272" s="1"/>
      <c r="BJ272" s="17">
        <f t="shared" si="115"/>
        <v>0</v>
      </c>
      <c r="BK272" s="17">
        <f t="shared" si="116"/>
        <v>0</v>
      </c>
      <c r="BL272" s="17" t="str">
        <f t="shared" si="117"/>
        <v/>
      </c>
      <c r="BM272" s="17">
        <f t="shared" si="118"/>
        <v>12.29296875</v>
      </c>
      <c r="BN272" s="17">
        <f t="shared" si="119"/>
        <v>0</v>
      </c>
      <c r="BO272" s="17">
        <f t="shared" si="120"/>
        <v>0</v>
      </c>
      <c r="BP272" s="17">
        <f t="shared" si="121"/>
        <v>0</v>
      </c>
      <c r="BQ272" s="17">
        <f t="shared" si="122"/>
        <v>0.61643835616438347</v>
      </c>
      <c r="BR272" s="17">
        <f t="shared" si="123"/>
        <v>0.30461711711711709</v>
      </c>
      <c r="BS272" s="17">
        <f t="shared" si="124"/>
        <v>4.6801872074883379E-3</v>
      </c>
      <c r="BT272" s="17">
        <f t="shared" si="125"/>
        <v>1.758530183727034</v>
      </c>
      <c r="BU272" s="17">
        <f t="shared" si="126"/>
        <v>0.19883040935672508</v>
      </c>
      <c r="BV272" s="17"/>
      <c r="BW272" s="17">
        <f t="shared" si="127"/>
        <v>1.2300123001229748E-3</v>
      </c>
      <c r="BX272" s="17">
        <f t="shared" si="128"/>
        <v>0</v>
      </c>
      <c r="BY272" s="17">
        <f t="shared" si="129"/>
        <v>0</v>
      </c>
      <c r="BZ272" s="17">
        <f t="shared" si="130"/>
        <v>0</v>
      </c>
      <c r="CA272" s="17" t="str">
        <f t="shared" si="131"/>
        <v/>
      </c>
      <c r="CB272" s="17">
        <f t="shared" si="132"/>
        <v>-3.3989266547405993E-2</v>
      </c>
      <c r="CC272" s="17">
        <f t="shared" si="133"/>
        <v>-1.3245033112582835E-2</v>
      </c>
      <c r="CD272" s="17">
        <f t="shared" si="134"/>
        <v>5.4054054054054106E-2</v>
      </c>
      <c r="CE272" s="17">
        <f t="shared" si="135"/>
        <v>1.4184397163120581E-2</v>
      </c>
      <c r="CF272" s="17">
        <f t="shared" si="136"/>
        <v>4.1322314049587732E-3</v>
      </c>
      <c r="CG272" s="17">
        <f t="shared" si="137"/>
        <v>9.3457943925234419E-3</v>
      </c>
      <c r="CH272" s="17" t="str">
        <f t="shared" si="138"/>
        <v/>
      </c>
      <c r="CI272" s="17" t="str">
        <f t="shared" si="139"/>
        <v/>
      </c>
      <c r="CJ272" s="17" t="str">
        <f t="shared" si="140"/>
        <v/>
      </c>
    </row>
    <row r="273" spans="2:88" ht="15.75" hidden="1" thickBot="1" x14ac:dyDescent="0.3">
      <c r="B273" s="6" t="s">
        <v>551</v>
      </c>
      <c r="C273" s="5" t="s">
        <v>552</v>
      </c>
      <c r="D273" s="7">
        <v>93.84</v>
      </c>
      <c r="E273" s="8">
        <v>17623.150000000001</v>
      </c>
      <c r="F273" s="5">
        <v>0.04</v>
      </c>
      <c r="G273" s="5">
        <v>0.85</v>
      </c>
      <c r="H273" s="5">
        <v>0.85</v>
      </c>
      <c r="I273" s="5">
        <v>2.2999999999999998</v>
      </c>
      <c r="J273" s="5">
        <v>2.2999999999999998</v>
      </c>
      <c r="K273" s="5">
        <v>0.85</v>
      </c>
      <c r="L273" s="5">
        <v>111.47</v>
      </c>
      <c r="M273" s="5">
        <v>7.83</v>
      </c>
      <c r="N273" s="5">
        <v>18.239999999999998</v>
      </c>
      <c r="O273" s="5">
        <v>26.74</v>
      </c>
      <c r="P273" s="5">
        <v>91.85</v>
      </c>
      <c r="Q273" s="5">
        <v>26.74</v>
      </c>
      <c r="R273" s="5">
        <v>18.82</v>
      </c>
      <c r="S273" s="5">
        <v>17.12</v>
      </c>
      <c r="T273" s="5">
        <v>12.14</v>
      </c>
      <c r="U273" s="5">
        <v>27.36</v>
      </c>
      <c r="V273" s="5">
        <v>21.49</v>
      </c>
      <c r="W273" s="5">
        <v>34.54</v>
      </c>
      <c r="X273" s="5">
        <v>4.12</v>
      </c>
      <c r="Y273" s="5">
        <v>4.08</v>
      </c>
      <c r="Z273" s="5">
        <v>4.1399999999999997</v>
      </c>
      <c r="AA273" s="5">
        <v>4.5199999999999996</v>
      </c>
      <c r="AB273" s="5">
        <v>18.579999999999998</v>
      </c>
      <c r="AC273" s="5">
        <v>18.25</v>
      </c>
      <c r="AD273" s="5">
        <v>33.979999999999997</v>
      </c>
      <c r="AF273" s="6" t="s">
        <v>551</v>
      </c>
      <c r="AG273" s="5" t="s">
        <v>552</v>
      </c>
      <c r="AH273" s="7">
        <v>93.84</v>
      </c>
      <c r="AI273" s="8">
        <v>17623.150000000001</v>
      </c>
      <c r="AJ273" s="5">
        <v>0.04</v>
      </c>
      <c r="AK273" s="5">
        <v>0.82</v>
      </c>
      <c r="AL273" s="5">
        <v>0.85</v>
      </c>
      <c r="AM273" s="5">
        <v>2.2999999999999998</v>
      </c>
      <c r="AN273" s="5">
        <v>2.2999999999999998</v>
      </c>
      <c r="AO273" s="5">
        <v>0.82</v>
      </c>
      <c r="AP273" s="5">
        <v>62.51</v>
      </c>
      <c r="AQ273" s="5">
        <v>7.4</v>
      </c>
      <c r="AR273" s="5">
        <v>36.200000000000003</v>
      </c>
      <c r="AS273" s="5">
        <v>27.35</v>
      </c>
      <c r="AU273" s="5">
        <v>26.75</v>
      </c>
      <c r="AV273" s="5">
        <v>18.82</v>
      </c>
      <c r="AW273" s="5">
        <v>17.12</v>
      </c>
      <c r="AX273" s="5">
        <v>12.14</v>
      </c>
      <c r="AY273" s="5">
        <v>27.36</v>
      </c>
      <c r="AZ273" s="5">
        <v>21.49</v>
      </c>
      <c r="BA273" s="5">
        <v>34.54</v>
      </c>
      <c r="BB273" s="5">
        <v>4.12</v>
      </c>
      <c r="BC273" s="5">
        <v>4.08</v>
      </c>
      <c r="BD273" s="5">
        <v>4.1399999999999997</v>
      </c>
      <c r="BE273" s="5">
        <v>4.5199999999999996</v>
      </c>
      <c r="BF273" s="5"/>
      <c r="BG273" s="5"/>
      <c r="BH273" s="5"/>
      <c r="BJ273" s="17">
        <f t="shared" si="115"/>
        <v>0</v>
      </c>
      <c r="BK273" s="17">
        <f t="shared" si="116"/>
        <v>0</v>
      </c>
      <c r="BL273" s="17">
        <f t="shared" si="117"/>
        <v>0</v>
      </c>
      <c r="BM273" s="17">
        <f t="shared" si="118"/>
        <v>3.6585365853658569E-2</v>
      </c>
      <c r="BN273" s="17">
        <f t="shared" si="119"/>
        <v>0</v>
      </c>
      <c r="BO273" s="17">
        <f t="shared" si="120"/>
        <v>0</v>
      </c>
      <c r="BP273" s="17">
        <f t="shared" si="121"/>
        <v>0</v>
      </c>
      <c r="BQ273" s="17">
        <f t="shared" si="122"/>
        <v>3.6585365853658569E-2</v>
      </c>
      <c r="BR273" s="17">
        <f t="shared" si="123"/>
        <v>0.78323468245080796</v>
      </c>
      <c r="BS273" s="17">
        <f t="shared" si="124"/>
        <v>5.810810810810807E-2</v>
      </c>
      <c r="BT273" s="17">
        <f t="shared" si="125"/>
        <v>-0.49613259668508297</v>
      </c>
      <c r="BU273" s="17">
        <f t="shared" si="126"/>
        <v>-2.2303473491773418E-2</v>
      </c>
      <c r="BV273" s="17"/>
      <c r="BW273" s="17">
        <f t="shared" si="127"/>
        <v>-3.73831775700993E-4</v>
      </c>
      <c r="BX273" s="17">
        <f t="shared" si="128"/>
        <v>0</v>
      </c>
      <c r="BY273" s="17">
        <f t="shared" si="129"/>
        <v>0</v>
      </c>
      <c r="BZ273" s="17">
        <f t="shared" si="130"/>
        <v>0</v>
      </c>
      <c r="CA273" s="17">
        <f t="shared" si="131"/>
        <v>0</v>
      </c>
      <c r="CB273" s="17">
        <f t="shared" si="132"/>
        <v>0</v>
      </c>
      <c r="CC273" s="17">
        <f t="shared" si="133"/>
        <v>0</v>
      </c>
      <c r="CD273" s="17">
        <f t="shared" si="134"/>
        <v>0</v>
      </c>
      <c r="CE273" s="17">
        <f t="shared" si="135"/>
        <v>0</v>
      </c>
      <c r="CF273" s="17">
        <f t="shared" si="136"/>
        <v>0</v>
      </c>
      <c r="CG273" s="17">
        <f t="shared" si="137"/>
        <v>0</v>
      </c>
      <c r="CH273" s="17" t="str">
        <f t="shared" si="138"/>
        <v/>
      </c>
      <c r="CI273" s="17" t="str">
        <f t="shared" si="139"/>
        <v/>
      </c>
      <c r="CJ273" s="17" t="str">
        <f t="shared" si="140"/>
        <v/>
      </c>
    </row>
    <row r="274" spans="2:88" ht="15.75" hidden="1" thickBot="1" x14ac:dyDescent="0.3">
      <c r="B274" s="2" t="s">
        <v>553</v>
      </c>
      <c r="C274" s="1" t="s">
        <v>554</v>
      </c>
      <c r="D274" s="3">
        <v>29.38</v>
      </c>
      <c r="E274" s="4">
        <v>35872.980000000003</v>
      </c>
      <c r="F274" s="1">
        <v>0.05</v>
      </c>
      <c r="G274" s="1">
        <v>0.66</v>
      </c>
      <c r="H274" s="1">
        <v>0.66</v>
      </c>
      <c r="I274" s="1"/>
      <c r="J274" s="1"/>
      <c r="K274" s="1">
        <v>0.55000000000000004</v>
      </c>
      <c r="L274" s="1"/>
      <c r="M274" s="1"/>
      <c r="N274" s="1"/>
      <c r="O274" s="1">
        <v>18.71</v>
      </c>
      <c r="P274" s="1"/>
      <c r="Q274" s="1">
        <v>18.71</v>
      </c>
      <c r="R274" s="1">
        <v>12.62</v>
      </c>
      <c r="S274" s="1">
        <v>12.46</v>
      </c>
      <c r="T274" s="1"/>
      <c r="U274" s="1"/>
      <c r="V274" s="1">
        <v>41.96</v>
      </c>
      <c r="W274" s="1"/>
      <c r="X274" s="1">
        <v>1.46</v>
      </c>
      <c r="Y274" s="1">
        <v>1.43</v>
      </c>
      <c r="Z274" s="1">
        <v>1.51</v>
      </c>
      <c r="AA274" s="1">
        <v>2.68</v>
      </c>
      <c r="AB274" s="1">
        <v>14.36</v>
      </c>
      <c r="AC274" s="1">
        <v>12.37</v>
      </c>
      <c r="AD274" s="1">
        <v>3.52</v>
      </c>
      <c r="AF274" s="2" t="s">
        <v>553</v>
      </c>
      <c r="AG274" s="1" t="s">
        <v>554</v>
      </c>
      <c r="AH274" s="3">
        <v>29.38</v>
      </c>
      <c r="AI274" s="4">
        <v>35872.980000000003</v>
      </c>
      <c r="AJ274" s="1">
        <v>0.08</v>
      </c>
      <c r="AK274" s="1"/>
      <c r="AL274" s="1">
        <v>0.65</v>
      </c>
      <c r="AM274" s="1"/>
      <c r="AN274" s="1"/>
      <c r="AO274" s="1"/>
      <c r="AP274" s="1">
        <v>217.65</v>
      </c>
      <c r="AQ274" s="1">
        <v>4.8899999999999997</v>
      </c>
      <c r="AR274" s="1">
        <v>3.3</v>
      </c>
      <c r="AS274" s="1">
        <v>11.91</v>
      </c>
      <c r="AU274" s="1">
        <v>18.829999999999998</v>
      </c>
      <c r="AV274" s="1">
        <v>12.62</v>
      </c>
      <c r="AW274" s="1">
        <v>12.46</v>
      </c>
      <c r="AX274" s="1"/>
      <c r="AY274" s="1"/>
      <c r="AZ274" s="1">
        <v>41.96</v>
      </c>
      <c r="BA274" s="1"/>
      <c r="BB274" s="1">
        <v>1.46</v>
      </c>
      <c r="BC274" s="1">
        <v>1.43</v>
      </c>
      <c r="BD274" s="1">
        <v>1.51</v>
      </c>
      <c r="BE274" s="1">
        <v>2.68</v>
      </c>
      <c r="BF274" s="1"/>
      <c r="BG274" s="1"/>
      <c r="BH274" s="1"/>
      <c r="BJ274" s="17">
        <f t="shared" si="115"/>
        <v>0</v>
      </c>
      <c r="BK274" s="17">
        <f t="shared" si="116"/>
        <v>0</v>
      </c>
      <c r="BL274" s="17">
        <f t="shared" si="117"/>
        <v>-0.375</v>
      </c>
      <c r="BM274" s="17" t="str">
        <f t="shared" si="118"/>
        <v/>
      </c>
      <c r="BN274" s="17">
        <f t="shared" si="119"/>
        <v>1.5384615384615398E-2</v>
      </c>
      <c r="BO274" s="17" t="str">
        <f t="shared" si="120"/>
        <v/>
      </c>
      <c r="BP274" s="17" t="str">
        <f t="shared" si="121"/>
        <v/>
      </c>
      <c r="BQ274" s="17" t="str">
        <f t="shared" si="122"/>
        <v/>
      </c>
      <c r="BR274" s="17" t="str">
        <f t="shared" si="123"/>
        <v/>
      </c>
      <c r="BS274" s="17" t="str">
        <f t="shared" si="124"/>
        <v/>
      </c>
      <c r="BT274" s="17" t="str">
        <f t="shared" si="125"/>
        <v/>
      </c>
      <c r="BU274" s="17">
        <f t="shared" si="126"/>
        <v>0.57094878253568437</v>
      </c>
      <c r="BV274" s="17"/>
      <c r="BW274" s="17">
        <f t="shared" si="127"/>
        <v>-6.3728093467869066E-3</v>
      </c>
      <c r="BX274" s="17">
        <f t="shared" si="128"/>
        <v>0</v>
      </c>
      <c r="BY274" s="17">
        <f t="shared" si="129"/>
        <v>0</v>
      </c>
      <c r="BZ274" s="17" t="str">
        <f t="shared" si="130"/>
        <v/>
      </c>
      <c r="CA274" s="17" t="str">
        <f t="shared" si="131"/>
        <v/>
      </c>
      <c r="CB274" s="17">
        <f t="shared" si="132"/>
        <v>0</v>
      </c>
      <c r="CC274" s="17" t="str">
        <f t="shared" si="133"/>
        <v/>
      </c>
      <c r="CD274" s="17">
        <f t="shared" si="134"/>
        <v>0</v>
      </c>
      <c r="CE274" s="17">
        <f t="shared" si="135"/>
        <v>0</v>
      </c>
      <c r="CF274" s="17">
        <f t="shared" si="136"/>
        <v>0</v>
      </c>
      <c r="CG274" s="17">
        <f t="shared" si="137"/>
        <v>0</v>
      </c>
      <c r="CH274" s="17" t="str">
        <f t="shared" si="138"/>
        <v/>
      </c>
      <c r="CI274" s="17" t="str">
        <f t="shared" si="139"/>
        <v/>
      </c>
      <c r="CJ274" s="17" t="str">
        <f t="shared" si="140"/>
        <v/>
      </c>
    </row>
    <row r="275" spans="2:88" ht="15.75" hidden="1" thickBot="1" x14ac:dyDescent="0.3">
      <c r="B275" s="6" t="s">
        <v>555</v>
      </c>
      <c r="C275" s="5" t="s">
        <v>556</v>
      </c>
      <c r="D275" s="7">
        <v>10.6</v>
      </c>
      <c r="E275" s="8">
        <v>4577.24</v>
      </c>
      <c r="F275" s="5">
        <v>0.08</v>
      </c>
      <c r="G275" s="5">
        <v>3.1</v>
      </c>
      <c r="H275" s="5">
        <v>3.1</v>
      </c>
      <c r="I275" s="5">
        <v>3.8</v>
      </c>
      <c r="J275" s="5">
        <v>1.1000000000000001</v>
      </c>
      <c r="K275" s="5">
        <v>0.89</v>
      </c>
      <c r="L275" s="5">
        <v>41.18</v>
      </c>
      <c r="M275" s="5">
        <v>12.09</v>
      </c>
      <c r="N275" s="5">
        <v>4</v>
      </c>
      <c r="O275" s="5">
        <v>13.25</v>
      </c>
      <c r="P275" s="5">
        <v>18.96</v>
      </c>
      <c r="Q275" s="5">
        <v>13.25</v>
      </c>
      <c r="R275" s="5">
        <v>18.07</v>
      </c>
      <c r="S275" s="5">
        <v>16.260000000000002</v>
      </c>
      <c r="T275" s="5">
        <v>0.95</v>
      </c>
      <c r="U275" s="5"/>
      <c r="V275" s="5">
        <v>86.3</v>
      </c>
      <c r="W275" s="5">
        <v>70.64</v>
      </c>
      <c r="X275" s="5">
        <v>3.62</v>
      </c>
      <c r="Y275" s="5">
        <v>3.57</v>
      </c>
      <c r="Z275" s="5">
        <v>6.1</v>
      </c>
      <c r="AA275" s="5">
        <v>7.74</v>
      </c>
      <c r="AB275" s="5">
        <v>6.34</v>
      </c>
      <c r="AC275" s="5">
        <v>6.5</v>
      </c>
      <c r="AD275" s="5">
        <v>9.4499999999999993</v>
      </c>
      <c r="AF275" s="6" t="s">
        <v>555</v>
      </c>
      <c r="AG275" s="5" t="s">
        <v>556</v>
      </c>
      <c r="AH275" s="7">
        <v>10.6</v>
      </c>
      <c r="AI275" s="8">
        <v>4577.24</v>
      </c>
      <c r="AJ275" s="5">
        <v>0.08</v>
      </c>
      <c r="AK275" s="5">
        <v>2.83</v>
      </c>
      <c r="AL275" s="5">
        <v>3.1</v>
      </c>
      <c r="AM275" s="5">
        <v>3.8</v>
      </c>
      <c r="AN275" s="5">
        <v>1.1000000000000001</v>
      </c>
      <c r="AO275" s="5">
        <v>0.82</v>
      </c>
      <c r="AP275" s="5">
        <v>57.84</v>
      </c>
      <c r="AQ275" s="5">
        <v>11.06</v>
      </c>
      <c r="AR275" s="5">
        <v>2.27</v>
      </c>
      <c r="AS275" s="5">
        <v>12.12</v>
      </c>
      <c r="AU275" s="5">
        <v>13.25</v>
      </c>
      <c r="AV275" s="5">
        <v>18.07</v>
      </c>
      <c r="AW275" s="5">
        <v>16.260000000000002</v>
      </c>
      <c r="AX275" s="5">
        <v>0.93</v>
      </c>
      <c r="AY275" s="5"/>
      <c r="AZ275" s="5"/>
      <c r="BA275" s="5"/>
      <c r="BB275" s="5">
        <v>3.82</v>
      </c>
      <c r="BC275" s="5">
        <v>3.88</v>
      </c>
      <c r="BD275" s="5">
        <v>6.63</v>
      </c>
      <c r="BE275" s="5">
        <v>8.5399999999999991</v>
      </c>
      <c r="BF275" s="5"/>
      <c r="BG275" s="5"/>
      <c r="BH275" s="5"/>
      <c r="BJ275" s="17">
        <f t="shared" si="115"/>
        <v>0</v>
      </c>
      <c r="BK275" s="17">
        <f t="shared" si="116"/>
        <v>0</v>
      </c>
      <c r="BL275" s="17">
        <f t="shared" si="117"/>
        <v>0</v>
      </c>
      <c r="BM275" s="17">
        <f t="shared" si="118"/>
        <v>9.5406360424028266E-2</v>
      </c>
      <c r="BN275" s="17">
        <f t="shared" si="119"/>
        <v>0</v>
      </c>
      <c r="BO275" s="17">
        <f t="shared" si="120"/>
        <v>0</v>
      </c>
      <c r="BP275" s="17">
        <f t="shared" si="121"/>
        <v>0</v>
      </c>
      <c r="BQ275" s="17">
        <f t="shared" si="122"/>
        <v>8.5365853658536661E-2</v>
      </c>
      <c r="BR275" s="17">
        <f t="shared" si="123"/>
        <v>-0.28803596127247583</v>
      </c>
      <c r="BS275" s="17">
        <f t="shared" si="124"/>
        <v>9.3128390596744964E-2</v>
      </c>
      <c r="BT275" s="17">
        <f t="shared" si="125"/>
        <v>0.76211453744493396</v>
      </c>
      <c r="BU275" s="17">
        <f t="shared" si="126"/>
        <v>9.3234323432343308E-2</v>
      </c>
      <c r="BV275" s="17"/>
      <c r="BW275" s="17">
        <f t="shared" si="127"/>
        <v>0</v>
      </c>
      <c r="BX275" s="17">
        <f t="shared" si="128"/>
        <v>0</v>
      </c>
      <c r="BY275" s="17">
        <f t="shared" si="129"/>
        <v>0</v>
      </c>
      <c r="BZ275" s="17">
        <f t="shared" si="130"/>
        <v>2.1505376344085919E-2</v>
      </c>
      <c r="CA275" s="17" t="str">
        <f t="shared" si="131"/>
        <v/>
      </c>
      <c r="CB275" s="17" t="str">
        <f t="shared" si="132"/>
        <v/>
      </c>
      <c r="CC275" s="17" t="str">
        <f t="shared" si="133"/>
        <v/>
      </c>
      <c r="CD275" s="17">
        <f t="shared" si="134"/>
        <v>-5.2356020942408307E-2</v>
      </c>
      <c r="CE275" s="17">
        <f t="shared" si="135"/>
        <v>-7.9896907216494867E-2</v>
      </c>
      <c r="CF275" s="17">
        <f t="shared" si="136"/>
        <v>-7.9939668174962328E-2</v>
      </c>
      <c r="CG275" s="17">
        <f t="shared" si="137"/>
        <v>-9.367681498829028E-2</v>
      </c>
      <c r="CH275" s="17" t="str">
        <f t="shared" si="138"/>
        <v/>
      </c>
      <c r="CI275" s="17" t="str">
        <f t="shared" si="139"/>
        <v/>
      </c>
      <c r="CJ275" s="17" t="str">
        <f t="shared" si="140"/>
        <v/>
      </c>
    </row>
    <row r="276" spans="2:88" ht="15.75" hidden="1" thickBot="1" x14ac:dyDescent="0.3">
      <c r="B276" s="2" t="s">
        <v>557</v>
      </c>
      <c r="C276" s="1" t="s">
        <v>558</v>
      </c>
      <c r="D276" s="3">
        <v>150.27000000000001</v>
      </c>
      <c r="E276" s="4">
        <v>23569.7</v>
      </c>
      <c r="F276" s="1">
        <v>0.05</v>
      </c>
      <c r="G276" s="1">
        <v>0.75</v>
      </c>
      <c r="H276" s="1">
        <v>0.75</v>
      </c>
      <c r="I276" s="1">
        <v>1.19</v>
      </c>
      <c r="J276" s="1">
        <v>1.01</v>
      </c>
      <c r="K276" s="1">
        <v>0.69</v>
      </c>
      <c r="L276" s="1">
        <v>28.01</v>
      </c>
      <c r="M276" s="1">
        <v>11.67</v>
      </c>
      <c r="N276" s="1">
        <v>57.38</v>
      </c>
      <c r="O276" s="1">
        <v>21.05</v>
      </c>
      <c r="P276" s="1">
        <v>14.07</v>
      </c>
      <c r="Q276" s="1">
        <v>21.05</v>
      </c>
      <c r="R276" s="1">
        <v>15.33</v>
      </c>
      <c r="S276" s="1">
        <v>14.96</v>
      </c>
      <c r="T276" s="1"/>
      <c r="U276" s="1">
        <v>27.52</v>
      </c>
      <c r="V276" s="1">
        <v>32.54</v>
      </c>
      <c r="W276" s="1">
        <v>22.89</v>
      </c>
      <c r="X276" s="1">
        <v>3.98</v>
      </c>
      <c r="Y276" s="1">
        <v>4.5199999999999996</v>
      </c>
      <c r="Z276" s="1">
        <v>4.5599999999999996</v>
      </c>
      <c r="AA276" s="1">
        <v>5.17</v>
      </c>
      <c r="AB276" s="1">
        <v>12.81</v>
      </c>
      <c r="AC276" s="1">
        <v>15.63</v>
      </c>
      <c r="AD276" s="1">
        <v>13.22</v>
      </c>
      <c r="AF276" s="2" t="s">
        <v>557</v>
      </c>
      <c r="AG276" s="1" t="s">
        <v>558</v>
      </c>
      <c r="AH276" s="3">
        <v>150.27000000000001</v>
      </c>
      <c r="AI276" s="4">
        <v>23569.7</v>
      </c>
      <c r="AJ276" s="1">
        <v>0.05</v>
      </c>
      <c r="AK276" s="1">
        <v>0.79</v>
      </c>
      <c r="AL276" s="1">
        <v>0.75</v>
      </c>
      <c r="AM276" s="1">
        <v>1.19</v>
      </c>
      <c r="AN276" s="1">
        <v>1.01</v>
      </c>
      <c r="AO276" s="1">
        <v>0.73</v>
      </c>
      <c r="AP276" s="1">
        <v>27.37</v>
      </c>
      <c r="AQ276" s="1">
        <v>11.63</v>
      </c>
      <c r="AR276" s="1">
        <v>56.72</v>
      </c>
      <c r="AS276" s="1">
        <v>20.56</v>
      </c>
      <c r="AU276" s="1">
        <v>21.06</v>
      </c>
      <c r="AV276" s="1">
        <v>15.33</v>
      </c>
      <c r="AW276" s="1">
        <v>14.96</v>
      </c>
      <c r="AX276" s="1"/>
      <c r="AY276" s="1">
        <v>27.52</v>
      </c>
      <c r="AZ276" s="1">
        <v>32.54</v>
      </c>
      <c r="BA276" s="1">
        <v>22.89</v>
      </c>
      <c r="BB276" s="1">
        <v>3.98</v>
      </c>
      <c r="BC276" s="1">
        <v>4.5199999999999996</v>
      </c>
      <c r="BD276" s="1">
        <v>4.5599999999999996</v>
      </c>
      <c r="BE276" s="1">
        <v>5.18</v>
      </c>
      <c r="BF276" s="1"/>
      <c r="BG276" s="1"/>
      <c r="BH276" s="1"/>
      <c r="BJ276" s="17">
        <f t="shared" si="115"/>
        <v>0</v>
      </c>
      <c r="BK276" s="17">
        <f t="shared" si="116"/>
        <v>0</v>
      </c>
      <c r="BL276" s="17">
        <f t="shared" si="117"/>
        <v>0</v>
      </c>
      <c r="BM276" s="17">
        <f t="shared" si="118"/>
        <v>-5.0632911392405104E-2</v>
      </c>
      <c r="BN276" s="17">
        <f t="shared" si="119"/>
        <v>0</v>
      </c>
      <c r="BO276" s="17">
        <f t="shared" si="120"/>
        <v>0</v>
      </c>
      <c r="BP276" s="17">
        <f t="shared" si="121"/>
        <v>0</v>
      </c>
      <c r="BQ276" s="17">
        <f t="shared" si="122"/>
        <v>-5.4794520547945258E-2</v>
      </c>
      <c r="BR276" s="17">
        <f t="shared" si="123"/>
        <v>2.3383266350018288E-2</v>
      </c>
      <c r="BS276" s="17">
        <f t="shared" si="124"/>
        <v>3.4393809114358679E-3</v>
      </c>
      <c r="BT276" s="17">
        <f t="shared" si="125"/>
        <v>1.1636107193229966E-2</v>
      </c>
      <c r="BU276" s="17">
        <f t="shared" si="126"/>
        <v>2.3832684824902823E-2</v>
      </c>
      <c r="BV276" s="17"/>
      <c r="BW276" s="17">
        <f t="shared" si="127"/>
        <v>-4.7483380816704704E-4</v>
      </c>
      <c r="BX276" s="17">
        <f t="shared" si="128"/>
        <v>0</v>
      </c>
      <c r="BY276" s="17">
        <f t="shared" si="129"/>
        <v>0</v>
      </c>
      <c r="BZ276" s="17" t="str">
        <f t="shared" si="130"/>
        <v/>
      </c>
      <c r="CA276" s="17">
        <f t="shared" si="131"/>
        <v>0</v>
      </c>
      <c r="CB276" s="17">
        <f t="shared" si="132"/>
        <v>0</v>
      </c>
      <c r="CC276" s="17">
        <f t="shared" si="133"/>
        <v>0</v>
      </c>
      <c r="CD276" s="17">
        <f t="shared" si="134"/>
        <v>0</v>
      </c>
      <c r="CE276" s="17">
        <f t="shared" si="135"/>
        <v>0</v>
      </c>
      <c r="CF276" s="17">
        <f t="shared" si="136"/>
        <v>0</v>
      </c>
      <c r="CG276" s="17">
        <f t="shared" si="137"/>
        <v>-1.9305019305018896E-3</v>
      </c>
      <c r="CH276" s="17" t="str">
        <f t="shared" si="138"/>
        <v/>
      </c>
      <c r="CI276" s="17" t="str">
        <f t="shared" si="139"/>
        <v/>
      </c>
      <c r="CJ276" s="17" t="str">
        <f t="shared" si="140"/>
        <v/>
      </c>
    </row>
    <row r="277" spans="2:88" ht="15.75" hidden="1" thickBot="1" x14ac:dyDescent="0.3">
      <c r="B277" s="6" t="s">
        <v>559</v>
      </c>
      <c r="C277" s="5" t="s">
        <v>560</v>
      </c>
      <c r="D277" s="7">
        <v>136.78</v>
      </c>
      <c r="E277" s="8">
        <v>46614.62</v>
      </c>
      <c r="F277" s="5">
        <v>0.05</v>
      </c>
      <c r="G277" s="5">
        <v>2.65</v>
      </c>
      <c r="H277" s="5">
        <v>2.65</v>
      </c>
      <c r="I277" s="5">
        <v>2.9</v>
      </c>
      <c r="J277" s="5">
        <v>1.94</v>
      </c>
      <c r="K277" s="5">
        <v>1.87</v>
      </c>
      <c r="L277" s="5">
        <v>76.69</v>
      </c>
      <c r="M277" s="5">
        <v>17.18</v>
      </c>
      <c r="N277" s="5">
        <v>4.68</v>
      </c>
      <c r="O277" s="5">
        <v>19.97</v>
      </c>
      <c r="P277" s="5">
        <v>25.1</v>
      </c>
      <c r="Q277" s="5">
        <v>19.97</v>
      </c>
      <c r="R277" s="5">
        <v>18.309999999999999</v>
      </c>
      <c r="S277" s="5">
        <v>17.739999999999998</v>
      </c>
      <c r="T277" s="5"/>
      <c r="U277" s="5"/>
      <c r="V277" s="5">
        <v>102.76</v>
      </c>
      <c r="W277" s="5">
        <v>125.68</v>
      </c>
      <c r="X277" s="5">
        <v>2.34</v>
      </c>
      <c r="Y277" s="5">
        <v>2.5</v>
      </c>
      <c r="Z277" s="5">
        <v>2.4</v>
      </c>
      <c r="AA277" s="5">
        <v>2.88</v>
      </c>
      <c r="AB277" s="5">
        <v>13.21</v>
      </c>
      <c r="AC277" s="5">
        <v>14.25</v>
      </c>
      <c r="AD277" s="5">
        <v>16.22</v>
      </c>
      <c r="AF277" s="6" t="s">
        <v>559</v>
      </c>
      <c r="AG277" s="5" t="s">
        <v>560</v>
      </c>
      <c r="AH277" s="7">
        <v>136.78</v>
      </c>
      <c r="AI277" s="8">
        <v>46619.55</v>
      </c>
      <c r="AJ277" s="5">
        <v>0.05</v>
      </c>
      <c r="AK277" s="5">
        <v>10.59</v>
      </c>
      <c r="AL277" s="5">
        <v>2.64</v>
      </c>
      <c r="AM277" s="5">
        <v>2.9</v>
      </c>
      <c r="AN277" s="5">
        <v>1.94</v>
      </c>
      <c r="AO277" s="5">
        <v>3.76</v>
      </c>
      <c r="AP277" s="5">
        <v>52.86</v>
      </c>
      <c r="AQ277" s="5">
        <v>16.3</v>
      </c>
      <c r="AR277" s="5">
        <v>5.32</v>
      </c>
      <c r="AS277" s="5">
        <v>18.239999999999998</v>
      </c>
      <c r="AU277" s="5">
        <v>19.98</v>
      </c>
      <c r="AV277" s="5">
        <v>18.309999999999999</v>
      </c>
      <c r="AW277" s="5">
        <v>17.739999999999998</v>
      </c>
      <c r="AX277" s="5"/>
      <c r="AY277" s="5"/>
      <c r="AZ277" s="5">
        <v>102.76</v>
      </c>
      <c r="BA277" s="5">
        <v>125.68</v>
      </c>
      <c r="BB277" s="5">
        <v>2.34</v>
      </c>
      <c r="BC277" s="5">
        <v>2.5</v>
      </c>
      <c r="BD277" s="5">
        <v>2.4</v>
      </c>
      <c r="BE277" s="5">
        <v>2.88</v>
      </c>
      <c r="BF277" s="5"/>
      <c r="BG277" s="5"/>
      <c r="BH277" s="5"/>
      <c r="BJ277" s="17">
        <f t="shared" si="115"/>
        <v>0</v>
      </c>
      <c r="BK277" s="17">
        <f t="shared" si="116"/>
        <v>-1.057496264979025E-4</v>
      </c>
      <c r="BL277" s="17">
        <f t="shared" si="117"/>
        <v>0</v>
      </c>
      <c r="BM277" s="17">
        <f t="shared" si="118"/>
        <v>-0.74976392823418314</v>
      </c>
      <c r="BN277" s="17">
        <f t="shared" si="119"/>
        <v>3.7878787878787069E-3</v>
      </c>
      <c r="BO277" s="17">
        <f t="shared" si="120"/>
        <v>0</v>
      </c>
      <c r="BP277" s="17">
        <f t="shared" si="121"/>
        <v>0</v>
      </c>
      <c r="BQ277" s="17">
        <f t="shared" si="122"/>
        <v>-0.50265957446808507</v>
      </c>
      <c r="BR277" s="17">
        <f t="shared" si="123"/>
        <v>0.45081346954218687</v>
      </c>
      <c r="BS277" s="17">
        <f t="shared" si="124"/>
        <v>5.3987730061349631E-2</v>
      </c>
      <c r="BT277" s="17">
        <f t="shared" si="125"/>
        <v>-0.12030075187969935</v>
      </c>
      <c r="BU277" s="17">
        <f t="shared" si="126"/>
        <v>9.4846491228070207E-2</v>
      </c>
      <c r="BV277" s="17"/>
      <c r="BW277" s="17">
        <f t="shared" si="127"/>
        <v>-5.0050050050057878E-4</v>
      </c>
      <c r="BX277" s="17">
        <f t="shared" si="128"/>
        <v>0</v>
      </c>
      <c r="BY277" s="17">
        <f t="shared" si="129"/>
        <v>0</v>
      </c>
      <c r="BZ277" s="17" t="str">
        <f t="shared" si="130"/>
        <v/>
      </c>
      <c r="CA277" s="17" t="str">
        <f t="shared" si="131"/>
        <v/>
      </c>
      <c r="CB277" s="17">
        <f t="shared" si="132"/>
        <v>0</v>
      </c>
      <c r="CC277" s="17">
        <f t="shared" si="133"/>
        <v>0</v>
      </c>
      <c r="CD277" s="17">
        <f t="shared" si="134"/>
        <v>0</v>
      </c>
      <c r="CE277" s="17">
        <f t="shared" si="135"/>
        <v>0</v>
      </c>
      <c r="CF277" s="17">
        <f t="shared" si="136"/>
        <v>0</v>
      </c>
      <c r="CG277" s="17">
        <f t="shared" si="137"/>
        <v>0</v>
      </c>
      <c r="CH277" s="17" t="str">
        <f t="shared" si="138"/>
        <v/>
      </c>
      <c r="CI277" s="17" t="str">
        <f t="shared" si="139"/>
        <v/>
      </c>
      <c r="CJ277" s="17" t="str">
        <f t="shared" si="140"/>
        <v/>
      </c>
    </row>
    <row r="278" spans="2:88" ht="15.75" hidden="1" thickBot="1" x14ac:dyDescent="0.3">
      <c r="B278" s="2" t="s">
        <v>561</v>
      </c>
      <c r="C278" s="1" t="s">
        <v>562</v>
      </c>
      <c r="D278" s="3">
        <v>14.56</v>
      </c>
      <c r="E278" s="4">
        <v>32926.36</v>
      </c>
      <c r="F278" s="1">
        <v>0.04</v>
      </c>
      <c r="G278" s="1">
        <v>0.85</v>
      </c>
      <c r="H278" s="1">
        <v>0.85</v>
      </c>
      <c r="I278" s="1">
        <v>4.29</v>
      </c>
      <c r="J278" s="1">
        <v>1.57</v>
      </c>
      <c r="K278" s="1">
        <v>0.68</v>
      </c>
      <c r="L278" s="12">
        <v>1798</v>
      </c>
      <c r="M278" s="1">
        <v>14.5</v>
      </c>
      <c r="N278" s="1">
        <v>0.59</v>
      </c>
      <c r="O278" s="1">
        <v>25.1</v>
      </c>
      <c r="P278" s="1">
        <v>28.72</v>
      </c>
      <c r="Q278" s="1">
        <v>25.1</v>
      </c>
      <c r="R278" s="1">
        <v>17.87</v>
      </c>
      <c r="S278" s="1">
        <v>16.489999999999998</v>
      </c>
      <c r="T278" s="1">
        <v>3.42</v>
      </c>
      <c r="U278" s="1"/>
      <c r="V278" s="1">
        <v>57.53</v>
      </c>
      <c r="W278" s="12">
        <v>1104.42</v>
      </c>
      <c r="X278" s="1">
        <v>2.64</v>
      </c>
      <c r="Y278" s="1">
        <v>2.56</v>
      </c>
      <c r="Z278" s="1">
        <v>3.12</v>
      </c>
      <c r="AA278" s="1">
        <v>5</v>
      </c>
      <c r="AB278" s="1">
        <v>29.97</v>
      </c>
      <c r="AC278" s="1">
        <v>8.76</v>
      </c>
      <c r="AD278" s="1">
        <v>10.36</v>
      </c>
      <c r="AF278" s="2" t="s">
        <v>561</v>
      </c>
      <c r="AG278" s="1" t="s">
        <v>562</v>
      </c>
      <c r="AH278" s="3">
        <v>14.56</v>
      </c>
      <c r="AI278" s="4">
        <v>32926.36</v>
      </c>
      <c r="AJ278" s="1">
        <v>0.06</v>
      </c>
      <c r="AK278" s="1">
        <v>5.28</v>
      </c>
      <c r="AL278" s="1">
        <v>0.85</v>
      </c>
      <c r="AM278" s="1">
        <v>4.29</v>
      </c>
      <c r="AN278" s="1">
        <v>1.57</v>
      </c>
      <c r="AO278" s="1">
        <v>1.66</v>
      </c>
      <c r="AP278" s="1">
        <v>353.18</v>
      </c>
      <c r="AQ278" s="1">
        <v>14.59</v>
      </c>
      <c r="AR278" s="1">
        <v>0.83</v>
      </c>
      <c r="AS278" s="1">
        <v>17.38</v>
      </c>
      <c r="AU278" s="1">
        <v>25.04</v>
      </c>
      <c r="AV278" s="1">
        <v>17.87</v>
      </c>
      <c r="AW278" s="1">
        <v>16.489999999999998</v>
      </c>
      <c r="AX278" s="1">
        <v>3.42</v>
      </c>
      <c r="AY278" s="1"/>
      <c r="AZ278" s="1">
        <v>41.05</v>
      </c>
      <c r="BA278" s="1">
        <v>169.26</v>
      </c>
      <c r="BB278" s="1">
        <v>2.74</v>
      </c>
      <c r="BC278" s="1">
        <v>2.59</v>
      </c>
      <c r="BD278" s="1">
        <v>3.11</v>
      </c>
      <c r="BE278" s="1">
        <v>5.05</v>
      </c>
      <c r="BF278" s="1"/>
      <c r="BG278" s="1"/>
      <c r="BH278" s="1"/>
      <c r="BJ278" s="17">
        <f t="shared" si="115"/>
        <v>0</v>
      </c>
      <c r="BK278" s="17">
        <f t="shared" si="116"/>
        <v>0</v>
      </c>
      <c r="BL278" s="17">
        <f t="shared" si="117"/>
        <v>-0.33333333333333331</v>
      </c>
      <c r="BM278" s="17">
        <f t="shared" si="118"/>
        <v>-0.8390151515151516</v>
      </c>
      <c r="BN278" s="17">
        <f t="shared" si="119"/>
        <v>0</v>
      </c>
      <c r="BO278" s="17">
        <f t="shared" si="120"/>
        <v>0</v>
      </c>
      <c r="BP278" s="17">
        <f t="shared" si="121"/>
        <v>0</v>
      </c>
      <c r="BQ278" s="17">
        <f t="shared" si="122"/>
        <v>-0.59036144578313243</v>
      </c>
      <c r="BR278" s="17">
        <f t="shared" si="123"/>
        <v>4.0908884987824905</v>
      </c>
      <c r="BS278" s="17">
        <f t="shared" si="124"/>
        <v>-6.1686086360520807E-3</v>
      </c>
      <c r="BT278" s="17">
        <f t="shared" si="125"/>
        <v>-0.28915662650602408</v>
      </c>
      <c r="BU278" s="17">
        <f t="shared" si="126"/>
        <v>0.44418872266973547</v>
      </c>
      <c r="BV278" s="17"/>
      <c r="BW278" s="17">
        <f t="shared" si="127"/>
        <v>2.3961661341853945E-3</v>
      </c>
      <c r="BX278" s="17">
        <f t="shared" si="128"/>
        <v>0</v>
      </c>
      <c r="BY278" s="17">
        <f t="shared" si="129"/>
        <v>0</v>
      </c>
      <c r="BZ278" s="17">
        <f t="shared" si="130"/>
        <v>0</v>
      </c>
      <c r="CA278" s="17" t="str">
        <f t="shared" si="131"/>
        <v/>
      </c>
      <c r="CB278" s="17">
        <f t="shared" si="132"/>
        <v>0.40146163215590758</v>
      </c>
      <c r="CC278" s="17">
        <f t="shared" si="133"/>
        <v>5.5249911378943644</v>
      </c>
      <c r="CD278" s="17">
        <f t="shared" si="134"/>
        <v>-3.6496350364963535E-2</v>
      </c>
      <c r="CE278" s="17">
        <f t="shared" si="135"/>
        <v>-1.1583011583011508E-2</v>
      </c>
      <c r="CF278" s="17">
        <f t="shared" si="136"/>
        <v>3.2154340836013607E-3</v>
      </c>
      <c r="CG278" s="17">
        <f t="shared" si="137"/>
        <v>-9.9009900990098664E-3</v>
      </c>
      <c r="CH278" s="17" t="str">
        <f t="shared" si="138"/>
        <v/>
      </c>
      <c r="CI278" s="17" t="str">
        <f t="shared" si="139"/>
        <v/>
      </c>
      <c r="CJ278" s="17" t="str">
        <f t="shared" si="140"/>
        <v/>
      </c>
    </row>
    <row r="279" spans="2:88" ht="15.75" hidden="1" thickBot="1" x14ac:dyDescent="0.3">
      <c r="B279" s="6" t="s">
        <v>563</v>
      </c>
      <c r="C279" s="5" t="s">
        <v>564</v>
      </c>
      <c r="D279" s="7">
        <v>71.069999999999993</v>
      </c>
      <c r="E279" s="8">
        <v>11590.17</v>
      </c>
      <c r="F279" s="5">
        <v>7.0000000000000007E-2</v>
      </c>
      <c r="G279" s="5">
        <v>1.29</v>
      </c>
      <c r="H279" s="5">
        <v>1.29</v>
      </c>
      <c r="I279" s="5">
        <v>1.41</v>
      </c>
      <c r="J279" s="5">
        <v>1.41</v>
      </c>
      <c r="K279" s="5">
        <v>1.29</v>
      </c>
      <c r="L279" s="5">
        <v>26.02</v>
      </c>
      <c r="M279" s="5">
        <v>10.43</v>
      </c>
      <c r="N279" s="5">
        <v>18.61</v>
      </c>
      <c r="O279" s="5">
        <v>13.33</v>
      </c>
      <c r="P279" s="5">
        <v>16.41</v>
      </c>
      <c r="Q279" s="5">
        <v>13.33</v>
      </c>
      <c r="R279" s="5">
        <v>26.06</v>
      </c>
      <c r="S279" s="5">
        <v>14.5</v>
      </c>
      <c r="T279" s="5">
        <v>3.13</v>
      </c>
      <c r="U279" s="5"/>
      <c r="V279" s="5"/>
      <c r="W279" s="5"/>
      <c r="X279" s="5">
        <v>0.56000000000000005</v>
      </c>
      <c r="Y279" s="5">
        <v>0.55000000000000004</v>
      </c>
      <c r="Z279" s="5">
        <v>0.7</v>
      </c>
      <c r="AA279" s="5">
        <v>1.27</v>
      </c>
      <c r="AB279" s="5">
        <v>10.77</v>
      </c>
      <c r="AC279" s="5">
        <v>10.67</v>
      </c>
      <c r="AD279" s="5">
        <v>13.08</v>
      </c>
      <c r="AF279" s="6" t="s">
        <v>563</v>
      </c>
      <c r="AG279" s="5" t="s">
        <v>564</v>
      </c>
      <c r="AH279" s="7">
        <v>71.069999999999993</v>
      </c>
      <c r="AI279" s="8">
        <v>11590.19</v>
      </c>
      <c r="AJ279" s="5">
        <v>7.0000000000000007E-2</v>
      </c>
      <c r="AK279" s="5">
        <v>1.29</v>
      </c>
      <c r="AL279" s="5">
        <v>1.29</v>
      </c>
      <c r="AM279" s="5">
        <v>1.41</v>
      </c>
      <c r="AN279" s="5">
        <v>1.41</v>
      </c>
      <c r="AO279" s="5">
        <v>1.29</v>
      </c>
      <c r="AP279" s="5">
        <v>26.68</v>
      </c>
      <c r="AQ279" s="5">
        <v>10.44</v>
      </c>
      <c r="AR279" s="5">
        <v>17.93</v>
      </c>
      <c r="AS279" s="5">
        <v>13.35</v>
      </c>
      <c r="AU279" s="5">
        <v>13.35</v>
      </c>
      <c r="AV279" s="5">
        <v>26.06</v>
      </c>
      <c r="AW279" s="5">
        <v>14.5</v>
      </c>
      <c r="AX279" s="5"/>
      <c r="AY279" s="5"/>
      <c r="AZ279" s="5"/>
      <c r="BA279" s="5"/>
      <c r="BB279" s="5">
        <v>0.59</v>
      </c>
      <c r="BC279" s="5">
        <v>0.57999999999999996</v>
      </c>
      <c r="BD279" s="5">
        <v>0.74</v>
      </c>
      <c r="BE279" s="5">
        <v>1.34</v>
      </c>
      <c r="BF279" s="5"/>
      <c r="BG279" s="5"/>
      <c r="BH279" s="5"/>
      <c r="BJ279" s="17">
        <f t="shared" si="115"/>
        <v>0</v>
      </c>
      <c r="BK279" s="17">
        <f t="shared" si="116"/>
        <v>-1.725597250816126E-6</v>
      </c>
      <c r="BL279" s="17">
        <f t="shared" si="117"/>
        <v>0</v>
      </c>
      <c r="BM279" s="17">
        <f t="shared" si="118"/>
        <v>0</v>
      </c>
      <c r="BN279" s="17">
        <f t="shared" si="119"/>
        <v>0</v>
      </c>
      <c r="BO279" s="17">
        <f t="shared" si="120"/>
        <v>0</v>
      </c>
      <c r="BP279" s="17">
        <f t="shared" si="121"/>
        <v>0</v>
      </c>
      <c r="BQ279" s="17">
        <f t="shared" si="122"/>
        <v>0</v>
      </c>
      <c r="BR279" s="17">
        <f t="shared" si="123"/>
        <v>-2.4737631184407801E-2</v>
      </c>
      <c r="BS279" s="17">
        <f t="shared" si="124"/>
        <v>-9.5785440613024788E-4</v>
      </c>
      <c r="BT279" s="17">
        <f t="shared" si="125"/>
        <v>3.7925264919129932E-2</v>
      </c>
      <c r="BU279" s="17">
        <f t="shared" si="126"/>
        <v>-1.4981273408239382E-3</v>
      </c>
      <c r="BV279" s="17"/>
      <c r="BW279" s="17">
        <f t="shared" si="127"/>
        <v>-1.4981273408239382E-3</v>
      </c>
      <c r="BX279" s="17">
        <f t="shared" si="128"/>
        <v>0</v>
      </c>
      <c r="BY279" s="17">
        <f t="shared" si="129"/>
        <v>0</v>
      </c>
      <c r="BZ279" s="17" t="str">
        <f t="shared" si="130"/>
        <v/>
      </c>
      <c r="CA279" s="17" t="str">
        <f t="shared" si="131"/>
        <v/>
      </c>
      <c r="CB279" s="17" t="str">
        <f t="shared" si="132"/>
        <v/>
      </c>
      <c r="CC279" s="17" t="str">
        <f t="shared" si="133"/>
        <v/>
      </c>
      <c r="CD279" s="17">
        <f t="shared" si="134"/>
        <v>-5.0847457627118502E-2</v>
      </c>
      <c r="CE279" s="17">
        <f t="shared" si="135"/>
        <v>-5.1724137931034343E-2</v>
      </c>
      <c r="CF279" s="17">
        <f t="shared" si="136"/>
        <v>-5.4054054054054106E-2</v>
      </c>
      <c r="CG279" s="17">
        <f t="shared" si="137"/>
        <v>-5.22388059701493E-2</v>
      </c>
      <c r="CH279" s="17" t="str">
        <f t="shared" si="138"/>
        <v/>
      </c>
      <c r="CI279" s="17" t="str">
        <f t="shared" si="139"/>
        <v/>
      </c>
      <c r="CJ279" s="17" t="str">
        <f t="shared" si="140"/>
        <v/>
      </c>
    </row>
    <row r="280" spans="2:88" ht="15.75" hidden="1" thickBot="1" x14ac:dyDescent="0.3">
      <c r="B280" s="2" t="s">
        <v>565</v>
      </c>
      <c r="C280" s="1" t="s">
        <v>566</v>
      </c>
      <c r="D280" s="3">
        <v>45.6</v>
      </c>
      <c r="E280" s="4">
        <v>195806.39</v>
      </c>
      <c r="F280" s="1">
        <v>0.05</v>
      </c>
      <c r="G280" s="1">
        <v>6.53</v>
      </c>
      <c r="H280" s="1">
        <v>6.53</v>
      </c>
      <c r="I280" s="1">
        <v>8.02</v>
      </c>
      <c r="J280" s="1">
        <v>3.65</v>
      </c>
      <c r="K280" s="1">
        <v>2.97</v>
      </c>
      <c r="L280" s="1">
        <v>167.04</v>
      </c>
      <c r="M280" s="1">
        <v>19.78</v>
      </c>
      <c r="N280" s="11">
        <v>-0.08</v>
      </c>
      <c r="O280" s="1">
        <v>19.66</v>
      </c>
      <c r="P280" s="1">
        <v>29.89</v>
      </c>
      <c r="Q280" s="1">
        <v>19.66</v>
      </c>
      <c r="R280" s="1">
        <v>24.14</v>
      </c>
      <c r="S280" s="1">
        <v>21.65</v>
      </c>
      <c r="T280" s="1"/>
      <c r="U280" s="1">
        <v>214.57</v>
      </c>
      <c r="V280" s="1">
        <v>143.22</v>
      </c>
      <c r="W280" s="1"/>
      <c r="X280" s="1">
        <v>5.71</v>
      </c>
      <c r="Y280" s="1">
        <v>5.31</v>
      </c>
      <c r="Z280" s="1">
        <v>6.51</v>
      </c>
      <c r="AA280" s="1">
        <v>6.14</v>
      </c>
      <c r="AB280" s="1">
        <v>15.54</v>
      </c>
      <c r="AC280" s="1">
        <v>17.010000000000002</v>
      </c>
      <c r="AD280" s="1">
        <v>25.78</v>
      </c>
      <c r="AF280" s="2" t="s">
        <v>565</v>
      </c>
      <c r="AG280" s="1" t="s">
        <v>566</v>
      </c>
      <c r="AH280" s="3">
        <v>45.6</v>
      </c>
      <c r="AI280" s="4">
        <v>195806.39</v>
      </c>
      <c r="AJ280" s="1">
        <v>0.06</v>
      </c>
      <c r="AK280" s="1">
        <v>6.03</v>
      </c>
      <c r="AL280" s="1">
        <v>6.53</v>
      </c>
      <c r="AM280" s="1">
        <v>8.02</v>
      </c>
      <c r="AN280" s="1">
        <v>3.65</v>
      </c>
      <c r="AO280" s="1">
        <v>2.75</v>
      </c>
      <c r="AP280" s="1">
        <v>52.86</v>
      </c>
      <c r="AQ280" s="1">
        <v>17.940000000000001</v>
      </c>
      <c r="AR280" s="1">
        <v>0.64</v>
      </c>
      <c r="AS280" s="1">
        <v>18.170000000000002</v>
      </c>
      <c r="AU280" s="1">
        <v>19.66</v>
      </c>
      <c r="AV280" s="1">
        <v>24.14</v>
      </c>
      <c r="AW280" s="1">
        <v>21.65</v>
      </c>
      <c r="AX280" s="1"/>
      <c r="AY280" s="1">
        <v>214.57</v>
      </c>
      <c r="AZ280" s="1">
        <v>134.53</v>
      </c>
      <c r="BA280" s="1"/>
      <c r="BB280" s="1">
        <v>5.73</v>
      </c>
      <c r="BC280" s="1">
        <v>5.31</v>
      </c>
      <c r="BD280" s="1">
        <v>6.53</v>
      </c>
      <c r="BE280" s="1">
        <v>6.14</v>
      </c>
      <c r="BF280" s="1"/>
      <c r="BG280" s="1"/>
      <c r="BH280" s="1"/>
      <c r="BJ280" s="17">
        <f t="shared" si="115"/>
        <v>0</v>
      </c>
      <c r="BK280" s="17">
        <f t="shared" si="116"/>
        <v>0</v>
      </c>
      <c r="BL280" s="17">
        <f t="shared" si="117"/>
        <v>-0.1666666666666666</v>
      </c>
      <c r="BM280" s="17">
        <f t="shared" si="118"/>
        <v>8.2918739635157543E-2</v>
      </c>
      <c r="BN280" s="17">
        <f t="shared" si="119"/>
        <v>0</v>
      </c>
      <c r="BO280" s="17">
        <f t="shared" si="120"/>
        <v>0</v>
      </c>
      <c r="BP280" s="17">
        <f t="shared" si="121"/>
        <v>0</v>
      </c>
      <c r="BQ280" s="17">
        <f t="shared" si="122"/>
        <v>8.0000000000000071E-2</v>
      </c>
      <c r="BR280" s="17">
        <f t="shared" si="123"/>
        <v>2.1600454029511917</v>
      </c>
      <c r="BS280" s="17">
        <f t="shared" si="124"/>
        <v>0.10256410256410255</v>
      </c>
      <c r="BT280" s="17">
        <f t="shared" si="125"/>
        <v>-1.125</v>
      </c>
      <c r="BU280" s="17">
        <f t="shared" si="126"/>
        <v>8.2003302146395063E-2</v>
      </c>
      <c r="BV280" s="17"/>
      <c r="BW280" s="17">
        <f t="shared" si="127"/>
        <v>0</v>
      </c>
      <c r="BX280" s="17">
        <f t="shared" si="128"/>
        <v>0</v>
      </c>
      <c r="BY280" s="17">
        <f t="shared" si="129"/>
        <v>0</v>
      </c>
      <c r="BZ280" s="17" t="str">
        <f t="shared" si="130"/>
        <v/>
      </c>
      <c r="CA280" s="17">
        <f t="shared" si="131"/>
        <v>0</v>
      </c>
      <c r="CB280" s="17">
        <f t="shared" si="132"/>
        <v>6.4595257563368744E-2</v>
      </c>
      <c r="CC280" s="17" t="str">
        <f t="shared" si="133"/>
        <v/>
      </c>
      <c r="CD280" s="17">
        <f t="shared" si="134"/>
        <v>-3.4904013961606388E-3</v>
      </c>
      <c r="CE280" s="17">
        <f t="shared" si="135"/>
        <v>0</v>
      </c>
      <c r="CF280" s="17">
        <f t="shared" si="136"/>
        <v>-3.0627871362940984E-3</v>
      </c>
      <c r="CG280" s="17">
        <f t="shared" si="137"/>
        <v>0</v>
      </c>
      <c r="CH280" s="17" t="str">
        <f t="shared" si="138"/>
        <v/>
      </c>
      <c r="CI280" s="17" t="str">
        <f t="shared" si="139"/>
        <v/>
      </c>
      <c r="CJ280" s="17" t="str">
        <f t="shared" si="140"/>
        <v/>
      </c>
    </row>
    <row r="281" spans="2:88" ht="15.75" hidden="1" thickBot="1" x14ac:dyDescent="0.3">
      <c r="B281" s="6" t="s">
        <v>567</v>
      </c>
      <c r="C281" s="5" t="s">
        <v>568</v>
      </c>
      <c r="D281" s="7">
        <v>31.96</v>
      </c>
      <c r="E281" s="8">
        <v>25184.48</v>
      </c>
      <c r="F281" s="5">
        <v>0.06</v>
      </c>
      <c r="G281" s="5">
        <v>1.38</v>
      </c>
      <c r="H281" s="5">
        <v>1.38</v>
      </c>
      <c r="I281" s="5">
        <v>2.25</v>
      </c>
      <c r="J281" s="5">
        <v>1.67</v>
      </c>
      <c r="K281" s="5">
        <v>1.17</v>
      </c>
      <c r="L281" s="5">
        <v>21.1</v>
      </c>
      <c r="M281" s="5">
        <v>6.16</v>
      </c>
      <c r="N281" s="5">
        <v>63.61</v>
      </c>
      <c r="O281" s="5">
        <v>15.67</v>
      </c>
      <c r="P281" s="5">
        <v>6.96</v>
      </c>
      <c r="Q281" s="5">
        <v>15.67</v>
      </c>
      <c r="R281" s="5">
        <v>12.78</v>
      </c>
      <c r="S281" s="5">
        <v>12.8</v>
      </c>
      <c r="T281" s="5">
        <v>5.76</v>
      </c>
      <c r="U281" s="5"/>
      <c r="V281" s="5">
        <v>24.47</v>
      </c>
      <c r="W281" s="5">
        <v>27.3</v>
      </c>
      <c r="X281" s="5">
        <v>0.22</v>
      </c>
      <c r="Y281" s="5">
        <v>0.21</v>
      </c>
      <c r="Z281" s="5">
        <v>0.17</v>
      </c>
      <c r="AA281" s="5">
        <v>0.36</v>
      </c>
      <c r="AB281" s="5">
        <v>5.78</v>
      </c>
      <c r="AC281" s="5">
        <v>5.35</v>
      </c>
      <c r="AD281" s="5">
        <v>3.74</v>
      </c>
      <c r="AF281" s="6" t="s">
        <v>567</v>
      </c>
      <c r="AG281" s="5" t="s">
        <v>568</v>
      </c>
      <c r="AH281" s="7">
        <v>31.96</v>
      </c>
      <c r="AI281" s="8">
        <v>25184.48</v>
      </c>
      <c r="AJ281" s="5"/>
      <c r="AK281" s="5"/>
      <c r="AL281" s="5"/>
      <c r="AM281" s="5">
        <v>2.25</v>
      </c>
      <c r="AN281" s="5">
        <v>1.67</v>
      </c>
      <c r="AO281" s="5"/>
      <c r="AP281" s="5"/>
      <c r="AQ281" s="5"/>
      <c r="AR281" s="5"/>
      <c r="AS281" s="5"/>
      <c r="AU281" s="5"/>
      <c r="AV281" s="5">
        <v>12.78</v>
      </c>
      <c r="AW281" s="5">
        <v>12.8</v>
      </c>
      <c r="AX281" s="5">
        <v>5.76</v>
      </c>
      <c r="AY281" s="5">
        <v>231.15</v>
      </c>
      <c r="AZ281" s="5"/>
      <c r="BA281" s="5"/>
      <c r="BB281" s="5">
        <v>0.22</v>
      </c>
      <c r="BC281" s="5"/>
      <c r="BD281" s="5"/>
      <c r="BE281" s="5"/>
      <c r="BF281" s="5"/>
      <c r="BG281" s="5"/>
      <c r="BH281" s="5"/>
      <c r="BJ281" s="17">
        <f t="shared" si="115"/>
        <v>0</v>
      </c>
      <c r="BK281" s="17">
        <f t="shared" si="116"/>
        <v>0</v>
      </c>
      <c r="BL281" s="17" t="str">
        <f t="shared" si="117"/>
        <v/>
      </c>
      <c r="BM281" s="17" t="str">
        <f t="shared" si="118"/>
        <v/>
      </c>
      <c r="BN281" s="17" t="str">
        <f t="shared" si="119"/>
        <v/>
      </c>
      <c r="BO281" s="17">
        <f t="shared" si="120"/>
        <v>0</v>
      </c>
      <c r="BP281" s="17">
        <f t="shared" si="121"/>
        <v>0</v>
      </c>
      <c r="BQ281" s="17" t="str">
        <f t="shared" si="122"/>
        <v/>
      </c>
      <c r="BR281" s="17" t="str">
        <f t="shared" si="123"/>
        <v/>
      </c>
      <c r="BS281" s="17" t="str">
        <f t="shared" si="124"/>
        <v/>
      </c>
      <c r="BT281" s="17" t="str">
        <f t="shared" si="125"/>
        <v/>
      </c>
      <c r="BU281" s="17" t="str">
        <f t="shared" si="126"/>
        <v/>
      </c>
      <c r="BV281" s="17"/>
      <c r="BW281" s="17" t="str">
        <f t="shared" si="127"/>
        <v/>
      </c>
      <c r="BX281" s="17">
        <f t="shared" si="128"/>
        <v>0</v>
      </c>
      <c r="BY281" s="17">
        <f t="shared" si="129"/>
        <v>0</v>
      </c>
      <c r="BZ281" s="17">
        <f t="shared" si="130"/>
        <v>0</v>
      </c>
      <c r="CA281" s="17" t="str">
        <f t="shared" si="131"/>
        <v/>
      </c>
      <c r="CB281" s="17" t="str">
        <f t="shared" si="132"/>
        <v/>
      </c>
      <c r="CC281" s="17" t="str">
        <f t="shared" si="133"/>
        <v/>
      </c>
      <c r="CD281" s="17">
        <f t="shared" si="134"/>
        <v>0</v>
      </c>
      <c r="CE281" s="17" t="str">
        <f t="shared" si="135"/>
        <v/>
      </c>
      <c r="CF281" s="17" t="str">
        <f t="shared" si="136"/>
        <v/>
      </c>
      <c r="CG281" s="17" t="str">
        <f t="shared" si="137"/>
        <v/>
      </c>
      <c r="CH281" s="17" t="str">
        <f t="shared" si="138"/>
        <v/>
      </c>
      <c r="CI281" s="17" t="str">
        <f t="shared" si="139"/>
        <v/>
      </c>
      <c r="CJ281" s="17" t="str">
        <f t="shared" si="140"/>
        <v/>
      </c>
    </row>
    <row r="282" spans="2:88" ht="15.75" hidden="1" thickBot="1" x14ac:dyDescent="0.3">
      <c r="B282" s="2" t="s">
        <v>569</v>
      </c>
      <c r="C282" s="1" t="s">
        <v>570</v>
      </c>
      <c r="D282" s="3">
        <v>17.64</v>
      </c>
      <c r="E282" s="4">
        <v>2751.84</v>
      </c>
      <c r="F282" s="1">
        <v>0.25</v>
      </c>
      <c r="G282" s="1"/>
      <c r="H282" s="1"/>
      <c r="I282" s="1"/>
      <c r="J282" s="1"/>
      <c r="K282" s="1"/>
      <c r="L282" s="1">
        <v>17.53</v>
      </c>
      <c r="M282" s="1">
        <v>3.32</v>
      </c>
      <c r="N282" s="1">
        <v>4.8899999999999997</v>
      </c>
      <c r="O282" s="1">
        <v>4.0199999999999996</v>
      </c>
      <c r="P282" s="1">
        <v>14.24</v>
      </c>
      <c r="Q282" s="1">
        <v>4.0199999999999996</v>
      </c>
      <c r="R282" s="1"/>
      <c r="S282" s="1">
        <v>5.85</v>
      </c>
      <c r="T282" s="1">
        <v>0.5</v>
      </c>
      <c r="U282" s="1">
        <v>2.0699999999999998</v>
      </c>
      <c r="V282" s="1">
        <v>7.17</v>
      </c>
      <c r="W282" s="1">
        <v>9.99</v>
      </c>
      <c r="X282" s="1">
        <v>0.1</v>
      </c>
      <c r="Y282" s="1">
        <v>0.14000000000000001</v>
      </c>
      <c r="Z282" s="1">
        <v>0.56000000000000005</v>
      </c>
      <c r="AA282" s="1">
        <v>0.43</v>
      </c>
      <c r="AB282" s="1">
        <v>1.38</v>
      </c>
      <c r="AC282" s="1">
        <v>1.69</v>
      </c>
      <c r="AD282" s="1">
        <v>6.39</v>
      </c>
      <c r="AF282" s="2" t="s">
        <v>569</v>
      </c>
      <c r="AG282" s="1" t="s">
        <v>570</v>
      </c>
      <c r="AH282" s="3">
        <v>17.64</v>
      </c>
      <c r="AI282" s="4">
        <v>2751.84</v>
      </c>
      <c r="AJ282" s="1">
        <v>0.28000000000000003</v>
      </c>
      <c r="AK282" s="1"/>
      <c r="AL282" s="1"/>
      <c r="AM282" s="1"/>
      <c r="AN282" s="1"/>
      <c r="AO282" s="1"/>
      <c r="AP282" s="1">
        <v>17.54</v>
      </c>
      <c r="AQ282" s="1">
        <v>3</v>
      </c>
      <c r="AR282" s="1">
        <v>4.3099999999999996</v>
      </c>
      <c r="AS282" s="1">
        <v>3.63</v>
      </c>
      <c r="AU282" s="1">
        <v>4.01</v>
      </c>
      <c r="AV282" s="1"/>
      <c r="AW282" s="1">
        <v>5.85</v>
      </c>
      <c r="AX282" s="1"/>
      <c r="AY282" s="1">
        <v>1.89</v>
      </c>
      <c r="AZ282" s="1">
        <v>5.08</v>
      </c>
      <c r="BA282" s="1">
        <v>9.99</v>
      </c>
      <c r="BB282" s="1">
        <v>0.1</v>
      </c>
      <c r="BC282" s="1">
        <v>0.14000000000000001</v>
      </c>
      <c r="BD282" s="1">
        <v>0.56000000000000005</v>
      </c>
      <c r="BE282" s="1">
        <v>0.43</v>
      </c>
      <c r="BF282" s="1"/>
      <c r="BG282" s="1"/>
      <c r="BH282" s="1"/>
      <c r="BJ282" s="17">
        <f t="shared" si="115"/>
        <v>0</v>
      </c>
      <c r="BK282" s="17">
        <f t="shared" si="116"/>
        <v>0</v>
      </c>
      <c r="BL282" s="17">
        <f t="shared" si="117"/>
        <v>-0.10714285714285723</v>
      </c>
      <c r="BM282" s="17" t="str">
        <f t="shared" si="118"/>
        <v/>
      </c>
      <c r="BN282" s="17" t="str">
        <f t="shared" si="119"/>
        <v/>
      </c>
      <c r="BO282" s="17" t="str">
        <f t="shared" si="120"/>
        <v/>
      </c>
      <c r="BP282" s="17" t="str">
        <f t="shared" si="121"/>
        <v/>
      </c>
      <c r="BQ282" s="17" t="str">
        <f t="shared" si="122"/>
        <v/>
      </c>
      <c r="BR282" s="17">
        <f t="shared" si="123"/>
        <v>-5.7012542759395731E-4</v>
      </c>
      <c r="BS282" s="17">
        <f t="shared" si="124"/>
        <v>0.10666666666666662</v>
      </c>
      <c r="BT282" s="17">
        <f t="shared" si="125"/>
        <v>0.13457076566125292</v>
      </c>
      <c r="BU282" s="17">
        <f t="shared" si="126"/>
        <v>0.10743801652892554</v>
      </c>
      <c r="BV282" s="17"/>
      <c r="BW282" s="17">
        <f t="shared" si="127"/>
        <v>2.4937655860348597E-3</v>
      </c>
      <c r="BX282" s="17" t="str">
        <f t="shared" si="128"/>
        <v/>
      </c>
      <c r="BY282" s="17">
        <f t="shared" si="129"/>
        <v>0</v>
      </c>
      <c r="BZ282" s="17" t="str">
        <f t="shared" si="130"/>
        <v/>
      </c>
      <c r="CA282" s="17">
        <f t="shared" si="131"/>
        <v>9.5238095238095205E-2</v>
      </c>
      <c r="CB282" s="17">
        <f t="shared" si="132"/>
        <v>0.41141732283464566</v>
      </c>
      <c r="CC282" s="17">
        <f t="shared" si="133"/>
        <v>0</v>
      </c>
      <c r="CD282" s="17">
        <f t="shared" si="134"/>
        <v>0</v>
      </c>
      <c r="CE282" s="17">
        <f t="shared" si="135"/>
        <v>0</v>
      </c>
      <c r="CF282" s="17">
        <f t="shared" si="136"/>
        <v>0</v>
      </c>
      <c r="CG282" s="17">
        <f t="shared" si="137"/>
        <v>0</v>
      </c>
      <c r="CH282" s="17" t="str">
        <f t="shared" si="138"/>
        <v/>
      </c>
      <c r="CI282" s="17" t="str">
        <f t="shared" si="139"/>
        <v/>
      </c>
      <c r="CJ282" s="17" t="str">
        <f t="shared" si="140"/>
        <v/>
      </c>
    </row>
    <row r="283" spans="2:88" ht="15.75" hidden="1" thickBot="1" x14ac:dyDescent="0.3">
      <c r="B283" s="6" t="s">
        <v>571</v>
      </c>
      <c r="C283" s="5" t="s">
        <v>572</v>
      </c>
      <c r="D283" s="7">
        <v>128.36000000000001</v>
      </c>
      <c r="E283" s="8">
        <v>12196.13</v>
      </c>
      <c r="F283" s="5">
        <v>0.05</v>
      </c>
      <c r="G283" s="5">
        <v>1.06</v>
      </c>
      <c r="H283" s="5">
        <v>1.06</v>
      </c>
      <c r="I283" s="5">
        <v>1.9</v>
      </c>
      <c r="J283" s="5">
        <v>1.69</v>
      </c>
      <c r="K283" s="5">
        <v>1</v>
      </c>
      <c r="L283" s="5">
        <v>31.18</v>
      </c>
      <c r="M283" s="5">
        <v>9.66</v>
      </c>
      <c r="N283" s="5">
        <v>55.02</v>
      </c>
      <c r="O283" s="5">
        <v>21.5</v>
      </c>
      <c r="P283" s="5">
        <v>21.74</v>
      </c>
      <c r="Q283" s="5">
        <v>21.5</v>
      </c>
      <c r="R283" s="5">
        <v>19.28</v>
      </c>
      <c r="S283" s="5">
        <v>15.92</v>
      </c>
      <c r="T283" s="5">
        <v>5.91</v>
      </c>
      <c r="U283" s="5">
        <v>45.5</v>
      </c>
      <c r="V283" s="5">
        <v>35.86</v>
      </c>
      <c r="W283" s="5">
        <v>49.94</v>
      </c>
      <c r="X283" s="5">
        <v>4.2</v>
      </c>
      <c r="Y283" s="5">
        <v>4.22</v>
      </c>
      <c r="Z283" s="5">
        <v>4.5999999999999996</v>
      </c>
      <c r="AA283" s="5">
        <v>5.35</v>
      </c>
      <c r="AB283" s="5">
        <v>12.72</v>
      </c>
      <c r="AC283" s="5">
        <v>13.11</v>
      </c>
      <c r="AD283" s="5">
        <v>13.45</v>
      </c>
      <c r="AF283" s="6" t="s">
        <v>571</v>
      </c>
      <c r="AG283" s="5" t="s">
        <v>572</v>
      </c>
      <c r="AH283" s="7">
        <v>128.36000000000001</v>
      </c>
      <c r="AI283" s="8">
        <v>12196.08</v>
      </c>
      <c r="AJ283" s="5">
        <v>0.05</v>
      </c>
      <c r="AK283" s="5">
        <v>1.84</v>
      </c>
      <c r="AL283" s="5">
        <v>1.05</v>
      </c>
      <c r="AM283" s="5">
        <v>1.9</v>
      </c>
      <c r="AN283" s="5">
        <v>1.69</v>
      </c>
      <c r="AO283" s="5">
        <v>1.64</v>
      </c>
      <c r="AP283" s="5">
        <v>25.97</v>
      </c>
      <c r="AQ283" s="5">
        <v>9.73</v>
      </c>
      <c r="AR283" s="5">
        <v>54.7</v>
      </c>
      <c r="AS283" s="5">
        <v>18.61</v>
      </c>
      <c r="AU283" s="5">
        <v>21.53</v>
      </c>
      <c r="AV283" s="5">
        <v>19.28</v>
      </c>
      <c r="AW283" s="5">
        <v>15.92</v>
      </c>
      <c r="AX283" s="5"/>
      <c r="AY283" s="5">
        <v>45.5</v>
      </c>
      <c r="AZ283" s="5">
        <v>35.86</v>
      </c>
      <c r="BA283" s="5">
        <v>49.94</v>
      </c>
      <c r="BB283" s="5">
        <v>4.2</v>
      </c>
      <c r="BC283" s="5">
        <v>4.22</v>
      </c>
      <c r="BD283" s="5">
        <v>4.55</v>
      </c>
      <c r="BE283" s="5">
        <v>5.35</v>
      </c>
      <c r="BF283" s="5"/>
      <c r="BG283" s="5"/>
      <c r="BH283" s="5"/>
      <c r="BJ283" s="17">
        <f t="shared" si="115"/>
        <v>0</v>
      </c>
      <c r="BK283" s="17">
        <f t="shared" si="116"/>
        <v>4.0996779292422156E-6</v>
      </c>
      <c r="BL283" s="17">
        <f t="shared" si="117"/>
        <v>0</v>
      </c>
      <c r="BM283" s="17">
        <f t="shared" si="118"/>
        <v>-0.42391304347826086</v>
      </c>
      <c r="BN283" s="17">
        <f t="shared" si="119"/>
        <v>9.5238095238095316E-3</v>
      </c>
      <c r="BO283" s="17">
        <f t="shared" si="120"/>
        <v>0</v>
      </c>
      <c r="BP283" s="17">
        <f t="shared" si="121"/>
        <v>0</v>
      </c>
      <c r="BQ283" s="17">
        <f t="shared" si="122"/>
        <v>-0.39024390243902435</v>
      </c>
      <c r="BR283" s="17">
        <f t="shared" si="123"/>
        <v>0.20061609549480175</v>
      </c>
      <c r="BS283" s="17">
        <f t="shared" si="124"/>
        <v>-7.1942446043165758E-3</v>
      </c>
      <c r="BT283" s="17">
        <f t="shared" si="125"/>
        <v>5.8500914076782496E-3</v>
      </c>
      <c r="BU283" s="17">
        <f t="shared" si="126"/>
        <v>0.15529285330467493</v>
      </c>
      <c r="BV283" s="17"/>
      <c r="BW283" s="17">
        <f t="shared" si="127"/>
        <v>-1.3934045517882553E-3</v>
      </c>
      <c r="BX283" s="17">
        <f t="shared" si="128"/>
        <v>0</v>
      </c>
      <c r="BY283" s="17">
        <f t="shared" si="129"/>
        <v>0</v>
      </c>
      <c r="BZ283" s="17" t="str">
        <f t="shared" si="130"/>
        <v/>
      </c>
      <c r="CA283" s="17">
        <f t="shared" si="131"/>
        <v>0</v>
      </c>
      <c r="CB283" s="17">
        <f t="shared" si="132"/>
        <v>0</v>
      </c>
      <c r="CC283" s="17">
        <f t="shared" si="133"/>
        <v>0</v>
      </c>
      <c r="CD283" s="17">
        <f t="shared" si="134"/>
        <v>0</v>
      </c>
      <c r="CE283" s="17">
        <f t="shared" si="135"/>
        <v>0</v>
      </c>
      <c r="CF283" s="17">
        <f t="shared" si="136"/>
        <v>1.098901098901095E-2</v>
      </c>
      <c r="CG283" s="17">
        <f t="shared" si="137"/>
        <v>0</v>
      </c>
      <c r="CH283" s="17" t="str">
        <f t="shared" si="138"/>
        <v/>
      </c>
      <c r="CI283" s="17" t="str">
        <f t="shared" si="139"/>
        <v/>
      </c>
      <c r="CJ283" s="17" t="str">
        <f t="shared" si="140"/>
        <v/>
      </c>
    </row>
    <row r="284" spans="2:88" ht="15.75" hidden="1" thickBot="1" x14ac:dyDescent="0.3">
      <c r="B284" s="2" t="s">
        <v>573</v>
      </c>
      <c r="C284" s="1" t="s">
        <v>574</v>
      </c>
      <c r="D284" s="3">
        <v>31.62</v>
      </c>
      <c r="E284" s="4">
        <v>9200.4699999999993</v>
      </c>
      <c r="F284" s="1">
        <v>0.1</v>
      </c>
      <c r="G284" s="1"/>
      <c r="H284" s="1"/>
      <c r="I284" s="1"/>
      <c r="J284" s="1"/>
      <c r="K284" s="1"/>
      <c r="L284" s="12">
        <v>1434.33</v>
      </c>
      <c r="M284" s="1">
        <v>11.33</v>
      </c>
      <c r="N284" s="11">
        <v>-7.0000000000000007E-2</v>
      </c>
      <c r="O284" s="1">
        <v>10.33</v>
      </c>
      <c r="P284" s="1">
        <v>21.73</v>
      </c>
      <c r="Q284" s="1">
        <v>10.33</v>
      </c>
      <c r="R284" s="1"/>
      <c r="S284" s="1"/>
      <c r="T284" s="1">
        <v>0.53</v>
      </c>
      <c r="U284" s="1">
        <v>15.42</v>
      </c>
      <c r="V284" s="1">
        <v>15.01</v>
      </c>
      <c r="W284" s="1">
        <v>5.07</v>
      </c>
      <c r="X284" s="1">
        <v>0.62</v>
      </c>
      <c r="Y284" s="1">
        <v>0.64</v>
      </c>
      <c r="Z284" s="1">
        <v>1.1100000000000001</v>
      </c>
      <c r="AA284" s="1">
        <v>1.46</v>
      </c>
      <c r="AB284" s="1">
        <v>11.18</v>
      </c>
      <c r="AC284" s="1">
        <v>5.16</v>
      </c>
      <c r="AD284" s="1">
        <v>9.86</v>
      </c>
      <c r="AF284" s="2" t="s">
        <v>573</v>
      </c>
      <c r="AG284" s="1" t="s">
        <v>574</v>
      </c>
      <c r="AH284" s="3">
        <v>31.62</v>
      </c>
      <c r="AI284" s="4">
        <v>9200.48</v>
      </c>
      <c r="AJ284" s="1">
        <v>0.11</v>
      </c>
      <c r="AK284" s="1"/>
      <c r="AL284" s="1"/>
      <c r="AM284" s="1"/>
      <c r="AN284" s="1"/>
      <c r="AO284" s="1"/>
      <c r="AP284" s="1">
        <v>27.57</v>
      </c>
      <c r="AQ284" s="1">
        <v>10.29</v>
      </c>
      <c r="AR284" s="11">
        <v>-5.23</v>
      </c>
      <c r="AS284" s="1">
        <v>9.39</v>
      </c>
      <c r="AU284" s="1">
        <v>10.34</v>
      </c>
      <c r="AV284" s="1"/>
      <c r="AW284" s="1"/>
      <c r="AX284" s="1">
        <v>0.51</v>
      </c>
      <c r="AY284" s="1">
        <v>22.91</v>
      </c>
      <c r="AZ284" s="1">
        <v>8.3800000000000008</v>
      </c>
      <c r="BA284" s="1">
        <v>9.9600000000000009</v>
      </c>
      <c r="BB284" s="1">
        <v>0.62</v>
      </c>
      <c r="BC284" s="1">
        <v>0.63</v>
      </c>
      <c r="BD284" s="1">
        <v>1.1100000000000001</v>
      </c>
      <c r="BE284" s="1">
        <v>1.46</v>
      </c>
      <c r="BF284" s="1"/>
      <c r="BG284" s="1"/>
      <c r="BH284" s="1"/>
      <c r="BJ284" s="17">
        <f t="shared" si="115"/>
        <v>0</v>
      </c>
      <c r="BK284" s="17">
        <f t="shared" si="116"/>
        <v>-1.0868998139464767E-6</v>
      </c>
      <c r="BL284" s="17">
        <f t="shared" si="117"/>
        <v>-9.090909090909087E-2</v>
      </c>
      <c r="BM284" s="17" t="str">
        <f t="shared" si="118"/>
        <v/>
      </c>
      <c r="BN284" s="17" t="str">
        <f t="shared" si="119"/>
        <v/>
      </c>
      <c r="BO284" s="17" t="str">
        <f t="shared" si="120"/>
        <v/>
      </c>
      <c r="BP284" s="17" t="str">
        <f t="shared" si="121"/>
        <v/>
      </c>
      <c r="BQ284" s="17" t="str">
        <f t="shared" si="122"/>
        <v/>
      </c>
      <c r="BR284" s="17">
        <f t="shared" si="123"/>
        <v>51.025027203482047</v>
      </c>
      <c r="BS284" s="17">
        <f t="shared" si="124"/>
        <v>0.1010689990281828</v>
      </c>
      <c r="BT284" s="17">
        <f t="shared" si="125"/>
        <v>-0.98661567877629053</v>
      </c>
      <c r="BU284" s="17">
        <f t="shared" si="126"/>
        <v>0.10010649627263039</v>
      </c>
      <c r="BV284" s="17"/>
      <c r="BW284" s="17">
        <f t="shared" si="127"/>
        <v>-9.6711798839456355E-4</v>
      </c>
      <c r="BX284" s="17" t="str">
        <f t="shared" si="128"/>
        <v/>
      </c>
      <c r="BY284" s="17" t="str">
        <f t="shared" si="129"/>
        <v/>
      </c>
      <c r="BZ284" s="17">
        <f t="shared" si="130"/>
        <v>3.9215686274509838E-2</v>
      </c>
      <c r="CA284" s="17">
        <f t="shared" si="131"/>
        <v>-0.32693147097337411</v>
      </c>
      <c r="CB284" s="17">
        <f t="shared" si="132"/>
        <v>0.79116945107398551</v>
      </c>
      <c r="CC284" s="17">
        <f t="shared" si="133"/>
        <v>-0.49096385542168675</v>
      </c>
      <c r="CD284" s="17">
        <f t="shared" si="134"/>
        <v>0</v>
      </c>
      <c r="CE284" s="17">
        <f t="shared" si="135"/>
        <v>1.5873015873015886E-2</v>
      </c>
      <c r="CF284" s="17">
        <f t="shared" si="136"/>
        <v>0</v>
      </c>
      <c r="CG284" s="17">
        <f t="shared" si="137"/>
        <v>0</v>
      </c>
      <c r="CH284" s="17" t="str">
        <f t="shared" si="138"/>
        <v/>
      </c>
      <c r="CI284" s="17" t="str">
        <f t="shared" si="139"/>
        <v/>
      </c>
      <c r="CJ284" s="17" t="str">
        <f t="shared" si="140"/>
        <v/>
      </c>
    </row>
    <row r="285" spans="2:88" ht="15.75" hidden="1" thickBot="1" x14ac:dyDescent="0.3">
      <c r="B285" s="6" t="s">
        <v>575</v>
      </c>
      <c r="C285" s="5" t="s">
        <v>576</v>
      </c>
      <c r="D285" s="7">
        <v>12</v>
      </c>
      <c r="E285" s="8">
        <v>3324</v>
      </c>
      <c r="F285" s="9">
        <v>-0.11</v>
      </c>
      <c r="G285" s="5"/>
      <c r="H285" s="5"/>
      <c r="I285" s="5">
        <v>0.57999999999999996</v>
      </c>
      <c r="J285" s="5">
        <v>0.57999999999999996</v>
      </c>
      <c r="K285" s="5"/>
      <c r="L285" s="5">
        <v>27.02</v>
      </c>
      <c r="M285" s="5">
        <v>8.01</v>
      </c>
      <c r="N285" s="5"/>
      <c r="O285" s="5"/>
      <c r="P285" s="5">
        <v>11.22</v>
      </c>
      <c r="Q285" s="5"/>
      <c r="R285" s="5">
        <v>16.010000000000002</v>
      </c>
      <c r="S285" s="5">
        <v>6.54</v>
      </c>
      <c r="T285" s="5"/>
      <c r="U285" s="5">
        <v>0.71</v>
      </c>
      <c r="V285" s="5">
        <v>7.44</v>
      </c>
      <c r="W285" s="5">
        <v>87.85</v>
      </c>
      <c r="X285" s="5">
        <v>0.18</v>
      </c>
      <c r="Y285" s="5">
        <v>0.26</v>
      </c>
      <c r="Z285" s="5">
        <v>0.54</v>
      </c>
      <c r="AA285" s="5">
        <v>0.92</v>
      </c>
      <c r="AB285" s="5"/>
      <c r="AC285" s="5">
        <v>14.94</v>
      </c>
      <c r="AD285" s="5">
        <v>5.84</v>
      </c>
      <c r="AF285" s="6" t="s">
        <v>575</v>
      </c>
      <c r="AG285" s="5" t="s">
        <v>576</v>
      </c>
      <c r="AH285" s="7">
        <v>12</v>
      </c>
      <c r="AI285" s="8">
        <v>3324</v>
      </c>
      <c r="AJ285" s="5">
        <v>0.09</v>
      </c>
      <c r="AK285" s="5">
        <v>0.33</v>
      </c>
      <c r="AL285" s="5"/>
      <c r="AM285" s="5">
        <v>0.57999999999999996</v>
      </c>
      <c r="AN285" s="5">
        <v>0.57999999999999996</v>
      </c>
      <c r="AO285" s="5">
        <v>0.33</v>
      </c>
      <c r="AP285" s="5">
        <v>24.94</v>
      </c>
      <c r="AQ285" s="5">
        <v>7.12</v>
      </c>
      <c r="AR285" s="5">
        <v>23.52</v>
      </c>
      <c r="AS285" s="5">
        <v>11.31</v>
      </c>
      <c r="AU285" s="5"/>
      <c r="AV285" s="5">
        <v>16.010000000000002</v>
      </c>
      <c r="AW285" s="5">
        <v>6.54</v>
      </c>
      <c r="AX285" s="5"/>
      <c r="AY285" s="5">
        <v>0.71</v>
      </c>
      <c r="AZ285" s="5">
        <v>7.44</v>
      </c>
      <c r="BA285" s="5">
        <v>73.510000000000005</v>
      </c>
      <c r="BB285" s="5">
        <v>0.18</v>
      </c>
      <c r="BC285" s="5">
        <v>0.26</v>
      </c>
      <c r="BD285" s="5">
        <v>0.54</v>
      </c>
      <c r="BE285" s="5">
        <v>0.92</v>
      </c>
      <c r="BF285" s="5"/>
      <c r="BG285" s="5"/>
      <c r="BH285" s="5"/>
      <c r="BJ285" s="17">
        <f t="shared" si="115"/>
        <v>0</v>
      </c>
      <c r="BK285" s="17">
        <f t="shared" si="116"/>
        <v>0</v>
      </c>
      <c r="BL285" s="17">
        <f t="shared" si="117"/>
        <v>-2.2222222222222223</v>
      </c>
      <c r="BM285" s="17" t="str">
        <f t="shared" si="118"/>
        <v/>
      </c>
      <c r="BN285" s="17" t="str">
        <f t="shared" si="119"/>
        <v/>
      </c>
      <c r="BO285" s="17">
        <f t="shared" si="120"/>
        <v>0</v>
      </c>
      <c r="BP285" s="17">
        <f t="shared" si="121"/>
        <v>0</v>
      </c>
      <c r="BQ285" s="17" t="str">
        <f t="shared" si="122"/>
        <v/>
      </c>
      <c r="BR285" s="17">
        <f t="shared" si="123"/>
        <v>8.3400160384923747E-2</v>
      </c>
      <c r="BS285" s="17">
        <f t="shared" si="124"/>
        <v>0.12499999999999996</v>
      </c>
      <c r="BT285" s="17" t="str">
        <f t="shared" si="125"/>
        <v/>
      </c>
      <c r="BU285" s="17" t="str">
        <f t="shared" si="126"/>
        <v/>
      </c>
      <c r="BV285" s="17"/>
      <c r="BW285" s="17" t="str">
        <f t="shared" si="127"/>
        <v/>
      </c>
      <c r="BX285" s="17">
        <f t="shared" si="128"/>
        <v>0</v>
      </c>
      <c r="BY285" s="17">
        <f t="shared" si="129"/>
        <v>0</v>
      </c>
      <c r="BZ285" s="17" t="str">
        <f t="shared" si="130"/>
        <v/>
      </c>
      <c r="CA285" s="17">
        <f t="shared" si="131"/>
        <v>0</v>
      </c>
      <c r="CB285" s="17">
        <f t="shared" si="132"/>
        <v>0</v>
      </c>
      <c r="CC285" s="17">
        <f t="shared" si="133"/>
        <v>0.19507549993198189</v>
      </c>
      <c r="CD285" s="17">
        <f t="shared" si="134"/>
        <v>0</v>
      </c>
      <c r="CE285" s="17">
        <f t="shared" si="135"/>
        <v>0</v>
      </c>
      <c r="CF285" s="17">
        <f t="shared" si="136"/>
        <v>0</v>
      </c>
      <c r="CG285" s="17">
        <f t="shared" si="137"/>
        <v>0</v>
      </c>
      <c r="CH285" s="17" t="str">
        <f t="shared" si="138"/>
        <v/>
      </c>
      <c r="CI285" s="17" t="str">
        <f t="shared" si="139"/>
        <v/>
      </c>
      <c r="CJ285" s="17" t="str">
        <f t="shared" si="140"/>
        <v/>
      </c>
    </row>
    <row r="286" spans="2:88" ht="15.75" hidden="1" thickBot="1" x14ac:dyDescent="0.3">
      <c r="B286" s="2" t="s">
        <v>577</v>
      </c>
      <c r="C286" s="1" t="s">
        <v>578</v>
      </c>
      <c r="D286" s="3">
        <v>97.89</v>
      </c>
      <c r="E286" s="4">
        <v>13802.49</v>
      </c>
      <c r="F286" s="1">
        <v>0.05</v>
      </c>
      <c r="G286" s="1">
        <v>1.1299999999999999</v>
      </c>
      <c r="H286" s="1">
        <v>1.1299999999999999</v>
      </c>
      <c r="I286" s="1">
        <v>1.64</v>
      </c>
      <c r="J286" s="1">
        <v>1.43</v>
      </c>
      <c r="K286" s="1">
        <v>1.05</v>
      </c>
      <c r="L286" s="1">
        <v>33.93</v>
      </c>
      <c r="M286" s="1">
        <v>11.07</v>
      </c>
      <c r="N286" s="1">
        <v>44.87</v>
      </c>
      <c r="O286" s="1">
        <v>21.33</v>
      </c>
      <c r="P286" s="1">
        <v>16.77</v>
      </c>
      <c r="Q286" s="1">
        <v>21.33</v>
      </c>
      <c r="R286" s="1">
        <v>17.989999999999998</v>
      </c>
      <c r="S286" s="1">
        <v>15.43</v>
      </c>
      <c r="T286" s="1"/>
      <c r="U286" s="1">
        <v>197.25</v>
      </c>
      <c r="V286" s="1">
        <v>20.95</v>
      </c>
      <c r="W286" s="1">
        <v>22.47</v>
      </c>
      <c r="X286" s="1">
        <v>1.2</v>
      </c>
      <c r="Y286" s="1">
        <v>1.27</v>
      </c>
      <c r="Z286" s="1">
        <v>1.06</v>
      </c>
      <c r="AA286" s="1">
        <v>1.56</v>
      </c>
      <c r="AB286" s="1">
        <v>14.73</v>
      </c>
      <c r="AC286" s="1">
        <v>15.59</v>
      </c>
      <c r="AD286" s="1">
        <v>13.31</v>
      </c>
      <c r="AF286" s="2" t="s">
        <v>577</v>
      </c>
      <c r="AG286" s="1" t="s">
        <v>578</v>
      </c>
      <c r="AH286" s="3">
        <v>97.89</v>
      </c>
      <c r="AI286" s="4">
        <v>13802.49</v>
      </c>
      <c r="AJ286" s="1">
        <v>0.05</v>
      </c>
      <c r="AK286" s="1">
        <v>1.1399999999999999</v>
      </c>
      <c r="AL286" s="1">
        <v>1.1299999999999999</v>
      </c>
      <c r="AM286" s="1">
        <v>1.64</v>
      </c>
      <c r="AN286" s="1">
        <v>1.43</v>
      </c>
      <c r="AO286" s="1">
        <v>1.06</v>
      </c>
      <c r="AP286" s="1">
        <v>29.84</v>
      </c>
      <c r="AQ286" s="1">
        <v>10.37</v>
      </c>
      <c r="AR286" s="1">
        <v>55.84</v>
      </c>
      <c r="AS286" s="1">
        <v>21.24</v>
      </c>
      <c r="AU286" s="1">
        <v>21.35</v>
      </c>
      <c r="AV286" s="1">
        <v>17.989999999999998</v>
      </c>
      <c r="AW286" s="1">
        <v>15.43</v>
      </c>
      <c r="AX286" s="1"/>
      <c r="AY286" s="1">
        <v>197.25</v>
      </c>
      <c r="AZ286" s="1">
        <v>20.95</v>
      </c>
      <c r="BA286" s="1">
        <v>14.83</v>
      </c>
      <c r="BB286" s="1">
        <v>1.2</v>
      </c>
      <c r="BC286" s="1">
        <v>1.27</v>
      </c>
      <c r="BD286" s="1">
        <v>1.06</v>
      </c>
      <c r="BE286" s="1">
        <v>1.56</v>
      </c>
      <c r="BF286" s="1"/>
      <c r="BG286" s="1"/>
      <c r="BH286" s="1"/>
      <c r="BJ286" s="17">
        <f t="shared" si="115"/>
        <v>0</v>
      </c>
      <c r="BK286" s="17">
        <f t="shared" si="116"/>
        <v>0</v>
      </c>
      <c r="BL286" s="17">
        <f t="shared" si="117"/>
        <v>0</v>
      </c>
      <c r="BM286" s="17">
        <f t="shared" si="118"/>
        <v>-8.7719298245614117E-3</v>
      </c>
      <c r="BN286" s="17">
        <f t="shared" si="119"/>
        <v>0</v>
      </c>
      <c r="BO286" s="17">
        <f t="shared" si="120"/>
        <v>0</v>
      </c>
      <c r="BP286" s="17">
        <f t="shared" si="121"/>
        <v>0</v>
      </c>
      <c r="BQ286" s="17">
        <f t="shared" si="122"/>
        <v>-9.4339622641509517E-3</v>
      </c>
      <c r="BR286" s="17">
        <f t="shared" si="123"/>
        <v>0.13706434316353888</v>
      </c>
      <c r="BS286" s="17">
        <f t="shared" si="124"/>
        <v>6.750241080038584E-2</v>
      </c>
      <c r="BT286" s="17">
        <f t="shared" si="125"/>
        <v>-0.19645415472779379</v>
      </c>
      <c r="BU286" s="17">
        <f t="shared" si="126"/>
        <v>4.2372881355932143E-3</v>
      </c>
      <c r="BV286" s="17"/>
      <c r="BW286" s="17">
        <f t="shared" si="127"/>
        <v>-9.3676814988305035E-4</v>
      </c>
      <c r="BX286" s="17">
        <f t="shared" si="128"/>
        <v>0</v>
      </c>
      <c r="BY286" s="17">
        <f t="shared" si="129"/>
        <v>0</v>
      </c>
      <c r="BZ286" s="17" t="str">
        <f t="shared" si="130"/>
        <v/>
      </c>
      <c r="CA286" s="17">
        <f t="shared" si="131"/>
        <v>0</v>
      </c>
      <c r="CB286" s="17">
        <f t="shared" si="132"/>
        <v>0</v>
      </c>
      <c r="CC286" s="17">
        <f t="shared" si="133"/>
        <v>0.51517194875252859</v>
      </c>
      <c r="CD286" s="17">
        <f t="shared" si="134"/>
        <v>0</v>
      </c>
      <c r="CE286" s="17">
        <f t="shared" si="135"/>
        <v>0</v>
      </c>
      <c r="CF286" s="17">
        <f t="shared" si="136"/>
        <v>0</v>
      </c>
      <c r="CG286" s="17">
        <f t="shared" si="137"/>
        <v>0</v>
      </c>
      <c r="CH286" s="17" t="str">
        <f t="shared" si="138"/>
        <v/>
      </c>
      <c r="CI286" s="17" t="str">
        <f t="shared" si="139"/>
        <v/>
      </c>
      <c r="CJ286" s="17" t="str">
        <f t="shared" si="140"/>
        <v/>
      </c>
    </row>
    <row r="287" spans="2:88" ht="15.75" hidden="1" thickBot="1" x14ac:dyDescent="0.3">
      <c r="B287" s="6" t="s">
        <v>579</v>
      </c>
      <c r="C287" s="5" t="s">
        <v>580</v>
      </c>
      <c r="D287" s="7">
        <v>33.75</v>
      </c>
      <c r="E287" s="8">
        <v>4448.25</v>
      </c>
      <c r="F287" s="5">
        <v>7.0000000000000007E-2</v>
      </c>
      <c r="G287" s="5"/>
      <c r="H287" s="5"/>
      <c r="I287" s="5"/>
      <c r="J287" s="5"/>
      <c r="K287" s="5"/>
      <c r="L287" s="5">
        <v>29.15</v>
      </c>
      <c r="M287" s="5">
        <v>10.8</v>
      </c>
      <c r="N287" s="5">
        <v>15.6</v>
      </c>
      <c r="O287" s="5">
        <v>13.66</v>
      </c>
      <c r="P287" s="5">
        <v>18.84</v>
      </c>
      <c r="Q287" s="5">
        <v>13.66</v>
      </c>
      <c r="R287" s="5">
        <v>25.67</v>
      </c>
      <c r="S287" s="5">
        <v>15.86</v>
      </c>
      <c r="T287" s="5"/>
      <c r="U287" s="5">
        <v>7.27</v>
      </c>
      <c r="V287" s="5">
        <v>14.31</v>
      </c>
      <c r="W287" s="5">
        <v>62.43</v>
      </c>
      <c r="X287" s="5">
        <v>1.01</v>
      </c>
      <c r="Y287" s="5">
        <v>0.96</v>
      </c>
      <c r="Z287" s="5">
        <v>1.24</v>
      </c>
      <c r="AA287" s="5">
        <v>1.42</v>
      </c>
      <c r="AB287" s="5">
        <v>8.61</v>
      </c>
      <c r="AC287" s="5">
        <v>8.7200000000000006</v>
      </c>
      <c r="AD287" s="5">
        <v>12.28</v>
      </c>
      <c r="AF287" s="6" t="s">
        <v>579</v>
      </c>
      <c r="AG287" s="5" t="s">
        <v>580</v>
      </c>
      <c r="AH287" s="7">
        <v>33.75</v>
      </c>
      <c r="AI287" s="8">
        <v>4448.25</v>
      </c>
      <c r="AJ287" s="5">
        <v>0.08</v>
      </c>
      <c r="AK287" s="5"/>
      <c r="AL287" s="5"/>
      <c r="AM287" s="5"/>
      <c r="AN287" s="5"/>
      <c r="AO287" s="5"/>
      <c r="AP287" s="5">
        <v>35.32</v>
      </c>
      <c r="AQ287" s="5">
        <v>10.46</v>
      </c>
      <c r="AR287" s="5">
        <v>11.15</v>
      </c>
      <c r="AS287" s="5">
        <v>13.23</v>
      </c>
      <c r="AU287" s="5">
        <v>13.69</v>
      </c>
      <c r="AV287" s="5">
        <v>25.67</v>
      </c>
      <c r="AW287" s="5">
        <v>15.86</v>
      </c>
      <c r="AX287" s="5"/>
      <c r="AY287" s="5">
        <v>7.27</v>
      </c>
      <c r="AZ287" s="5">
        <v>14.31</v>
      </c>
      <c r="BA287" s="5">
        <v>67.45</v>
      </c>
      <c r="BB287" s="5">
        <v>1.01</v>
      </c>
      <c r="BC287" s="5">
        <v>0.96</v>
      </c>
      <c r="BD287" s="5">
        <v>1.24</v>
      </c>
      <c r="BE287" s="5">
        <v>1.42</v>
      </c>
      <c r="BF287" s="5"/>
      <c r="BG287" s="5"/>
      <c r="BH287" s="5"/>
      <c r="BJ287" s="17">
        <f t="shared" si="115"/>
        <v>0</v>
      </c>
      <c r="BK287" s="17">
        <f t="shared" si="116"/>
        <v>0</v>
      </c>
      <c r="BL287" s="17">
        <f t="shared" si="117"/>
        <v>-0.12499999999999993</v>
      </c>
      <c r="BM287" s="17" t="str">
        <f t="shared" si="118"/>
        <v/>
      </c>
      <c r="BN287" s="17" t="str">
        <f t="shared" si="119"/>
        <v/>
      </c>
      <c r="BO287" s="17" t="str">
        <f t="shared" si="120"/>
        <v/>
      </c>
      <c r="BP287" s="17" t="str">
        <f t="shared" si="121"/>
        <v/>
      </c>
      <c r="BQ287" s="17" t="str">
        <f t="shared" si="122"/>
        <v/>
      </c>
      <c r="BR287" s="17">
        <f t="shared" si="123"/>
        <v>-0.17468856172140435</v>
      </c>
      <c r="BS287" s="17">
        <f t="shared" si="124"/>
        <v>3.2504780114722735E-2</v>
      </c>
      <c r="BT287" s="17">
        <f t="shared" si="125"/>
        <v>0.39910313901345285</v>
      </c>
      <c r="BU287" s="17">
        <f t="shared" si="126"/>
        <v>3.2501889644746762E-2</v>
      </c>
      <c r="BV287" s="17"/>
      <c r="BW287" s="17">
        <f t="shared" si="127"/>
        <v>-2.1913805697589017E-3</v>
      </c>
      <c r="BX287" s="17">
        <f t="shared" si="128"/>
        <v>0</v>
      </c>
      <c r="BY287" s="17">
        <f t="shared" si="129"/>
        <v>0</v>
      </c>
      <c r="BZ287" s="17" t="str">
        <f t="shared" si="130"/>
        <v/>
      </c>
      <c r="CA287" s="17">
        <f t="shared" si="131"/>
        <v>0</v>
      </c>
      <c r="CB287" s="17">
        <f t="shared" si="132"/>
        <v>0</v>
      </c>
      <c r="CC287" s="17">
        <f t="shared" si="133"/>
        <v>-7.4425500370644965E-2</v>
      </c>
      <c r="CD287" s="17">
        <f t="shared" si="134"/>
        <v>0</v>
      </c>
      <c r="CE287" s="17">
        <f t="shared" si="135"/>
        <v>0</v>
      </c>
      <c r="CF287" s="17">
        <f t="shared" si="136"/>
        <v>0</v>
      </c>
      <c r="CG287" s="17">
        <f t="shared" si="137"/>
        <v>0</v>
      </c>
      <c r="CH287" s="17" t="str">
        <f t="shared" si="138"/>
        <v/>
      </c>
      <c r="CI287" s="17" t="str">
        <f t="shared" si="139"/>
        <v/>
      </c>
      <c r="CJ287" s="17" t="str">
        <f t="shared" si="140"/>
        <v/>
      </c>
    </row>
    <row r="288" spans="2:88" ht="15.75" hidden="1" thickBot="1" x14ac:dyDescent="0.3">
      <c r="B288" s="2" t="s">
        <v>581</v>
      </c>
      <c r="C288" s="1" t="s">
        <v>582</v>
      </c>
      <c r="D288" s="3">
        <v>49.46</v>
      </c>
      <c r="E288" s="4">
        <v>15443.44</v>
      </c>
      <c r="F288" s="1">
        <v>0.13</v>
      </c>
      <c r="G288" s="1">
        <v>0.9</v>
      </c>
      <c r="H288" s="1">
        <v>0.9</v>
      </c>
      <c r="I288" s="1">
        <v>1.22</v>
      </c>
      <c r="J288" s="1">
        <v>1.0900000000000001</v>
      </c>
      <c r="K288" s="1">
        <v>0.81</v>
      </c>
      <c r="L288" s="1">
        <v>18.32</v>
      </c>
      <c r="M288" s="1">
        <v>6.07</v>
      </c>
      <c r="N288" s="1">
        <v>14.62</v>
      </c>
      <c r="O288" s="1">
        <v>7.86</v>
      </c>
      <c r="P288" s="1">
        <v>9.5500000000000007</v>
      </c>
      <c r="Q288" s="1">
        <v>7.86</v>
      </c>
      <c r="R288" s="1">
        <v>10.66</v>
      </c>
      <c r="S288" s="1">
        <v>8.93</v>
      </c>
      <c r="T288" s="1">
        <v>1.24</v>
      </c>
      <c r="U288" s="1">
        <v>11.77</v>
      </c>
      <c r="V288" s="1">
        <v>6.89</v>
      </c>
      <c r="W288" s="1">
        <v>14.46</v>
      </c>
      <c r="X288" s="1">
        <v>0.85</v>
      </c>
      <c r="Y288" s="1">
        <v>0.67</v>
      </c>
      <c r="Z288" s="1">
        <v>0.78</v>
      </c>
      <c r="AA288" s="1">
        <v>1.08</v>
      </c>
      <c r="AB288" s="1">
        <v>9.32</v>
      </c>
      <c r="AC288" s="1">
        <v>7.37</v>
      </c>
      <c r="AD288" s="1">
        <v>8.7899999999999991</v>
      </c>
      <c r="AF288" s="2" t="s">
        <v>581</v>
      </c>
      <c r="AG288" s="1" t="s">
        <v>582</v>
      </c>
      <c r="AH288" s="3">
        <v>49.46</v>
      </c>
      <c r="AI288" s="4">
        <v>15443.43</v>
      </c>
      <c r="AJ288" s="1">
        <v>0.13</v>
      </c>
      <c r="AK288" s="1">
        <v>0.88</v>
      </c>
      <c r="AL288" s="1">
        <v>0.9</v>
      </c>
      <c r="AM288" s="1">
        <v>1.22</v>
      </c>
      <c r="AN288" s="1">
        <v>1.0900000000000001</v>
      </c>
      <c r="AO288" s="1">
        <v>0.79</v>
      </c>
      <c r="AP288" s="1">
        <v>16.5</v>
      </c>
      <c r="AQ288" s="1">
        <v>7.84</v>
      </c>
      <c r="AR288" s="11">
        <v>-1.1000000000000001</v>
      </c>
      <c r="AS288" s="1">
        <v>7.75</v>
      </c>
      <c r="AU288" s="1">
        <v>7.87</v>
      </c>
      <c r="AV288" s="1">
        <v>10.66</v>
      </c>
      <c r="AW288" s="1">
        <v>8.93</v>
      </c>
      <c r="AX288" s="1">
        <v>1.24</v>
      </c>
      <c r="AY288" s="1">
        <v>9.3000000000000007</v>
      </c>
      <c r="AZ288" s="1">
        <v>5.79</v>
      </c>
      <c r="BA288" s="1">
        <v>10.7</v>
      </c>
      <c r="BB288" s="1">
        <v>0.85</v>
      </c>
      <c r="BC288" s="1">
        <v>0.67</v>
      </c>
      <c r="BD288" s="1">
        <v>0.78</v>
      </c>
      <c r="BE288" s="1">
        <v>1.08</v>
      </c>
      <c r="BF288" s="1"/>
      <c r="BG288" s="1"/>
      <c r="BH288" s="1"/>
      <c r="BJ288" s="17">
        <f t="shared" si="115"/>
        <v>0</v>
      </c>
      <c r="BK288" s="17">
        <f t="shared" si="116"/>
        <v>6.47524546050863E-7</v>
      </c>
      <c r="BL288" s="17">
        <f t="shared" si="117"/>
        <v>0</v>
      </c>
      <c r="BM288" s="17">
        <f t="shared" si="118"/>
        <v>2.2727272727272749E-2</v>
      </c>
      <c r="BN288" s="17">
        <f t="shared" si="119"/>
        <v>0</v>
      </c>
      <c r="BO288" s="17">
        <f t="shared" si="120"/>
        <v>0</v>
      </c>
      <c r="BP288" s="17">
        <f t="shared" si="121"/>
        <v>0</v>
      </c>
      <c r="BQ288" s="17">
        <f t="shared" si="122"/>
        <v>2.5316455696202552E-2</v>
      </c>
      <c r="BR288" s="17">
        <f t="shared" si="123"/>
        <v>0.11030303030303032</v>
      </c>
      <c r="BS288" s="17">
        <f t="shared" si="124"/>
        <v>-0.22576530612244894</v>
      </c>
      <c r="BT288" s="17">
        <f t="shared" si="125"/>
        <v>-14.290909090909089</v>
      </c>
      <c r="BU288" s="17">
        <f t="shared" si="126"/>
        <v>1.4193548387096815E-2</v>
      </c>
      <c r="BV288" s="17"/>
      <c r="BW288" s="17">
        <f t="shared" si="127"/>
        <v>-1.2706480304955257E-3</v>
      </c>
      <c r="BX288" s="17">
        <f t="shared" si="128"/>
        <v>0</v>
      </c>
      <c r="BY288" s="17">
        <f t="shared" si="129"/>
        <v>0</v>
      </c>
      <c r="BZ288" s="17">
        <f t="shared" si="130"/>
        <v>0</v>
      </c>
      <c r="CA288" s="17">
        <f t="shared" si="131"/>
        <v>0.26559139784946223</v>
      </c>
      <c r="CB288" s="17">
        <f t="shared" si="132"/>
        <v>0.1899827288428324</v>
      </c>
      <c r="CC288" s="17">
        <f t="shared" si="133"/>
        <v>0.35140186915887867</v>
      </c>
      <c r="CD288" s="17">
        <f t="shared" si="134"/>
        <v>0</v>
      </c>
      <c r="CE288" s="17">
        <f t="shared" si="135"/>
        <v>0</v>
      </c>
      <c r="CF288" s="17">
        <f t="shared" si="136"/>
        <v>0</v>
      </c>
      <c r="CG288" s="17">
        <f t="shared" si="137"/>
        <v>0</v>
      </c>
      <c r="CH288" s="17" t="str">
        <f t="shared" si="138"/>
        <v/>
      </c>
      <c r="CI288" s="17" t="str">
        <f t="shared" si="139"/>
        <v/>
      </c>
      <c r="CJ288" s="17" t="str">
        <f t="shared" si="140"/>
        <v/>
      </c>
    </row>
    <row r="289" spans="2:88" ht="21.75" hidden="1" thickBot="1" x14ac:dyDescent="0.3">
      <c r="B289" s="6" t="s">
        <v>583</v>
      </c>
      <c r="C289" s="5" t="s">
        <v>584</v>
      </c>
      <c r="D289" s="7">
        <v>159.03</v>
      </c>
      <c r="E289" s="8">
        <v>15441.81</v>
      </c>
      <c r="F289" s="5">
        <v>0.02</v>
      </c>
      <c r="G289" s="5">
        <v>0.38</v>
      </c>
      <c r="H289" s="5">
        <v>0.38</v>
      </c>
      <c r="I289" s="5">
        <v>3.12</v>
      </c>
      <c r="J289" s="5">
        <v>3.12</v>
      </c>
      <c r="K289" s="5">
        <v>0.38</v>
      </c>
      <c r="L289" s="5">
        <v>50.91</v>
      </c>
      <c r="M289" s="5">
        <v>9.1199999999999992</v>
      </c>
      <c r="N289" s="5">
        <v>95.98</v>
      </c>
      <c r="O289" s="5">
        <v>49.24</v>
      </c>
      <c r="P289" s="5">
        <v>18.77</v>
      </c>
      <c r="Q289" s="5">
        <v>49.24</v>
      </c>
      <c r="R289" s="5">
        <v>19.62</v>
      </c>
      <c r="S289" s="5">
        <v>12.61</v>
      </c>
      <c r="T289" s="5"/>
      <c r="U289" s="5">
        <v>39.619999999999997</v>
      </c>
      <c r="V289" s="5">
        <v>14.45</v>
      </c>
      <c r="W289" s="5">
        <v>18.03</v>
      </c>
      <c r="X289" s="5">
        <v>1.36</v>
      </c>
      <c r="Y289" s="5">
        <v>1.33</v>
      </c>
      <c r="Z289" s="5">
        <v>1.46</v>
      </c>
      <c r="AA289" s="5">
        <v>1.89</v>
      </c>
      <c r="AB289" s="5"/>
      <c r="AC289" s="5">
        <v>18.28</v>
      </c>
      <c r="AD289" s="5">
        <v>11.62</v>
      </c>
      <c r="AF289" s="6" t="s">
        <v>583</v>
      </c>
      <c r="AG289" s="5" t="s">
        <v>584</v>
      </c>
      <c r="AH289" s="7">
        <v>159.03</v>
      </c>
      <c r="AI289" s="8">
        <v>15441.81</v>
      </c>
      <c r="AJ289" s="5">
        <v>0.04</v>
      </c>
      <c r="AK289" s="5">
        <v>0.53</v>
      </c>
      <c r="AL289" s="5">
        <v>0.38</v>
      </c>
      <c r="AM289" s="5">
        <v>3.12</v>
      </c>
      <c r="AN289" s="5">
        <v>3.12</v>
      </c>
      <c r="AO289" s="5">
        <v>0.53</v>
      </c>
      <c r="AP289" s="5">
        <v>23</v>
      </c>
      <c r="AQ289" s="5">
        <v>8.93</v>
      </c>
      <c r="AR289" s="5">
        <v>94.61</v>
      </c>
      <c r="AS289" s="5">
        <v>22.24</v>
      </c>
      <c r="AU289" s="5">
        <v>49.29</v>
      </c>
      <c r="AV289" s="5">
        <v>19.62</v>
      </c>
      <c r="AW289" s="5">
        <v>12.61</v>
      </c>
      <c r="AX289" s="5"/>
      <c r="AY289" s="5"/>
      <c r="AZ289" s="5">
        <v>14.8</v>
      </c>
      <c r="BA289" s="5">
        <v>13.97</v>
      </c>
      <c r="BB289" s="5">
        <v>1.36</v>
      </c>
      <c r="BC289" s="5">
        <v>1.33</v>
      </c>
      <c r="BD289" s="5">
        <v>1.46</v>
      </c>
      <c r="BE289" s="5">
        <v>1.89</v>
      </c>
      <c r="BF289" s="5"/>
      <c r="BG289" s="5"/>
      <c r="BH289" s="5"/>
      <c r="BJ289" s="17">
        <f t="shared" si="115"/>
        <v>0</v>
      </c>
      <c r="BK289" s="17">
        <f t="shared" si="116"/>
        <v>0</v>
      </c>
      <c r="BL289" s="17">
        <f t="shared" si="117"/>
        <v>-0.5</v>
      </c>
      <c r="BM289" s="17">
        <f t="shared" si="118"/>
        <v>-0.28301886792452835</v>
      </c>
      <c r="BN289" s="17">
        <f t="shared" si="119"/>
        <v>0</v>
      </c>
      <c r="BO289" s="17">
        <f t="shared" si="120"/>
        <v>0</v>
      </c>
      <c r="BP289" s="17">
        <f t="shared" si="121"/>
        <v>0</v>
      </c>
      <c r="BQ289" s="17">
        <f t="shared" si="122"/>
        <v>-0.28301886792452835</v>
      </c>
      <c r="BR289" s="17">
        <f t="shared" si="123"/>
        <v>1.2134782608695651</v>
      </c>
      <c r="BS289" s="17">
        <f t="shared" si="124"/>
        <v>2.1276595744680795E-2</v>
      </c>
      <c r="BT289" s="17">
        <f t="shared" si="125"/>
        <v>1.448049889018079E-2</v>
      </c>
      <c r="BU289" s="17">
        <f t="shared" si="126"/>
        <v>1.2140287769784175</v>
      </c>
      <c r="BV289" s="17"/>
      <c r="BW289" s="17">
        <f t="shared" si="127"/>
        <v>-1.0144045445323018E-3</v>
      </c>
      <c r="BX289" s="17">
        <f t="shared" si="128"/>
        <v>0</v>
      </c>
      <c r="BY289" s="17">
        <f t="shared" si="129"/>
        <v>0</v>
      </c>
      <c r="BZ289" s="17" t="str">
        <f t="shared" si="130"/>
        <v/>
      </c>
      <c r="CA289" s="17" t="str">
        <f t="shared" si="131"/>
        <v/>
      </c>
      <c r="CB289" s="17">
        <f t="shared" si="132"/>
        <v>-2.3648648648648744E-2</v>
      </c>
      <c r="CC289" s="17">
        <f t="shared" si="133"/>
        <v>0.29062276306370799</v>
      </c>
      <c r="CD289" s="17">
        <f t="shared" si="134"/>
        <v>0</v>
      </c>
      <c r="CE289" s="17">
        <f t="shared" si="135"/>
        <v>0</v>
      </c>
      <c r="CF289" s="17">
        <f t="shared" si="136"/>
        <v>0</v>
      </c>
      <c r="CG289" s="17">
        <f t="shared" si="137"/>
        <v>0</v>
      </c>
      <c r="CH289" s="17" t="str">
        <f t="shared" si="138"/>
        <v/>
      </c>
      <c r="CI289" s="17" t="str">
        <f t="shared" si="139"/>
        <v/>
      </c>
      <c r="CJ289" s="17" t="str">
        <f t="shared" si="140"/>
        <v/>
      </c>
    </row>
    <row r="290" spans="2:88" ht="15.75" hidden="1" thickBot="1" x14ac:dyDescent="0.3">
      <c r="B290" s="2" t="s">
        <v>585</v>
      </c>
      <c r="C290" s="1" t="s">
        <v>586</v>
      </c>
      <c r="D290" s="3">
        <v>189.46</v>
      </c>
      <c r="E290" s="4">
        <v>41345.29</v>
      </c>
      <c r="F290" s="1">
        <v>0.04</v>
      </c>
      <c r="G290" s="1">
        <v>0.54</v>
      </c>
      <c r="H290" s="1">
        <v>0.54</v>
      </c>
      <c r="I290" s="1">
        <v>1.08</v>
      </c>
      <c r="J290" s="1">
        <v>0.97</v>
      </c>
      <c r="K290" s="1">
        <v>0.52</v>
      </c>
      <c r="L290" s="1">
        <v>102.58</v>
      </c>
      <c r="M290" s="1">
        <v>15.44</v>
      </c>
      <c r="N290" s="1">
        <v>9.83</v>
      </c>
      <c r="O290" s="1">
        <v>24.01</v>
      </c>
      <c r="P290" s="1">
        <v>23.97</v>
      </c>
      <c r="Q290" s="1">
        <v>24.01</v>
      </c>
      <c r="R290" s="1">
        <v>16.86</v>
      </c>
      <c r="S290" s="1">
        <v>14.52</v>
      </c>
      <c r="T290" s="1"/>
      <c r="U290" s="1">
        <v>17.399999999999999</v>
      </c>
      <c r="V290" s="1">
        <v>47.33</v>
      </c>
      <c r="W290" s="1">
        <v>54.88</v>
      </c>
      <c r="X290" s="1">
        <v>2.19</v>
      </c>
      <c r="Y290" s="1">
        <v>3.27</v>
      </c>
      <c r="Z290" s="1">
        <v>3.24</v>
      </c>
      <c r="AA290" s="1">
        <v>3.85</v>
      </c>
      <c r="AB290" s="1">
        <v>16.54</v>
      </c>
      <c r="AC290" s="1">
        <v>21.94</v>
      </c>
      <c r="AD290" s="1">
        <v>19.16</v>
      </c>
      <c r="AF290" s="2" t="s">
        <v>585</v>
      </c>
      <c r="AG290" s="1" t="s">
        <v>586</v>
      </c>
      <c r="AH290" s="3">
        <v>189.46</v>
      </c>
      <c r="AI290" s="4">
        <v>41345.21</v>
      </c>
      <c r="AJ290" s="1">
        <v>0.05</v>
      </c>
      <c r="AK290" s="1">
        <v>0.78</v>
      </c>
      <c r="AL290" s="1">
        <v>0.54</v>
      </c>
      <c r="AM290" s="1">
        <v>1.08</v>
      </c>
      <c r="AN290" s="1">
        <v>0.97</v>
      </c>
      <c r="AO290" s="1">
        <v>0.73</v>
      </c>
      <c r="AP290" s="1">
        <v>36.53</v>
      </c>
      <c r="AQ290" s="1">
        <v>14.28</v>
      </c>
      <c r="AR290" s="1">
        <v>24.94</v>
      </c>
      <c r="AS290" s="1">
        <v>19.82</v>
      </c>
      <c r="AU290" s="1">
        <v>23.96</v>
      </c>
      <c r="AV290" s="1">
        <v>16.86</v>
      </c>
      <c r="AW290" s="1">
        <v>14.52</v>
      </c>
      <c r="AX290" s="1"/>
      <c r="AY290" s="1">
        <v>17.399999999999999</v>
      </c>
      <c r="AZ290" s="1">
        <v>47.33</v>
      </c>
      <c r="BA290" s="1">
        <v>23.19</v>
      </c>
      <c r="BB290" s="1">
        <v>2.19</v>
      </c>
      <c r="BC290" s="1">
        <v>3.27</v>
      </c>
      <c r="BD290" s="1">
        <v>3.24</v>
      </c>
      <c r="BE290" s="1">
        <v>3.85</v>
      </c>
      <c r="BF290" s="1"/>
      <c r="BG290" s="1"/>
      <c r="BH290" s="1"/>
      <c r="BJ290" s="17">
        <f t="shared" si="115"/>
        <v>0</v>
      </c>
      <c r="BK290" s="17">
        <f t="shared" si="116"/>
        <v>1.934927891326377E-6</v>
      </c>
      <c r="BL290" s="17">
        <f t="shared" si="117"/>
        <v>-0.20000000000000004</v>
      </c>
      <c r="BM290" s="17">
        <f t="shared" si="118"/>
        <v>-0.30769230769230765</v>
      </c>
      <c r="BN290" s="17">
        <f t="shared" si="119"/>
        <v>0</v>
      </c>
      <c r="BO290" s="17">
        <f t="shared" si="120"/>
        <v>0</v>
      </c>
      <c r="BP290" s="17">
        <f t="shared" si="121"/>
        <v>0</v>
      </c>
      <c r="BQ290" s="17">
        <f t="shared" si="122"/>
        <v>-0.28767123287671231</v>
      </c>
      <c r="BR290" s="17">
        <f t="shared" si="123"/>
        <v>1.8081029290993702</v>
      </c>
      <c r="BS290" s="17">
        <f t="shared" si="124"/>
        <v>8.1232492997198896E-2</v>
      </c>
      <c r="BT290" s="17">
        <f t="shared" si="125"/>
        <v>-0.60585404971932644</v>
      </c>
      <c r="BU290" s="17">
        <f t="shared" si="126"/>
        <v>0.21140262361251266</v>
      </c>
      <c r="BV290" s="17"/>
      <c r="BW290" s="17">
        <f t="shared" si="127"/>
        <v>2.0868113522537857E-3</v>
      </c>
      <c r="BX290" s="17">
        <f t="shared" si="128"/>
        <v>0</v>
      </c>
      <c r="BY290" s="17">
        <f t="shared" si="129"/>
        <v>0</v>
      </c>
      <c r="BZ290" s="17" t="str">
        <f t="shared" si="130"/>
        <v/>
      </c>
      <c r="CA290" s="17">
        <f t="shared" si="131"/>
        <v>0</v>
      </c>
      <c r="CB290" s="17">
        <f t="shared" si="132"/>
        <v>0</v>
      </c>
      <c r="CC290" s="17">
        <f t="shared" si="133"/>
        <v>1.3665373005605865</v>
      </c>
      <c r="CD290" s="17">
        <f t="shared" si="134"/>
        <v>0</v>
      </c>
      <c r="CE290" s="17">
        <f t="shared" si="135"/>
        <v>0</v>
      </c>
      <c r="CF290" s="17">
        <f t="shared" si="136"/>
        <v>0</v>
      </c>
      <c r="CG290" s="17">
        <f t="shared" si="137"/>
        <v>0</v>
      </c>
      <c r="CH290" s="17" t="str">
        <f t="shared" si="138"/>
        <v/>
      </c>
      <c r="CI290" s="17" t="str">
        <f t="shared" si="139"/>
        <v/>
      </c>
      <c r="CJ290" s="17" t="str">
        <f t="shared" si="140"/>
        <v/>
      </c>
    </row>
    <row r="291" spans="2:88" ht="15.75" hidden="1" thickBot="1" x14ac:dyDescent="0.3">
      <c r="B291" s="6" t="s">
        <v>587</v>
      </c>
      <c r="C291" s="5" t="s">
        <v>588</v>
      </c>
      <c r="D291" s="7">
        <v>180.33</v>
      </c>
      <c r="E291" s="8">
        <v>96364.92</v>
      </c>
      <c r="F291" s="5">
        <v>0.02</v>
      </c>
      <c r="G291" s="5">
        <v>0.89</v>
      </c>
      <c r="H291" s="5">
        <v>0.91</v>
      </c>
      <c r="I291" s="5">
        <v>2.06</v>
      </c>
      <c r="J291" s="5">
        <v>1.7</v>
      </c>
      <c r="K291" s="5">
        <v>0.85</v>
      </c>
      <c r="L291" s="5">
        <v>47.63</v>
      </c>
      <c r="M291" s="5">
        <v>15.94</v>
      </c>
      <c r="N291" s="5">
        <v>91.6</v>
      </c>
      <c r="O291" s="5">
        <v>44.97</v>
      </c>
      <c r="P291" s="5">
        <v>16.39</v>
      </c>
      <c r="Q291" s="5">
        <v>42.94</v>
      </c>
      <c r="R291" s="5">
        <v>23.69</v>
      </c>
      <c r="S291" s="5">
        <v>20.87</v>
      </c>
      <c r="T291" s="5">
        <v>16.48</v>
      </c>
      <c r="U291" s="5">
        <v>35.51</v>
      </c>
      <c r="V291" s="5">
        <v>158.61000000000001</v>
      </c>
      <c r="W291" s="5">
        <v>127.79</v>
      </c>
      <c r="X291" s="5">
        <v>3.47</v>
      </c>
      <c r="Y291" s="5">
        <v>3.46</v>
      </c>
      <c r="Z291" s="5">
        <v>5.6</v>
      </c>
      <c r="AA291" s="5">
        <v>3.86</v>
      </c>
      <c r="AB291" s="5">
        <v>14.49</v>
      </c>
      <c r="AC291" s="5">
        <v>14.04</v>
      </c>
      <c r="AD291" s="5">
        <v>13.64</v>
      </c>
      <c r="AF291" s="6" t="s">
        <v>587</v>
      </c>
      <c r="AG291" s="5" t="s">
        <v>588</v>
      </c>
      <c r="AH291" s="7">
        <v>180.33</v>
      </c>
      <c r="AI291" s="8">
        <v>96364.85</v>
      </c>
      <c r="AJ291" s="5">
        <v>0.03</v>
      </c>
      <c r="AK291" s="5">
        <v>0.97</v>
      </c>
      <c r="AL291" s="5">
        <v>0.91</v>
      </c>
      <c r="AM291" s="5">
        <v>2.06</v>
      </c>
      <c r="AN291" s="5">
        <v>1.7</v>
      </c>
      <c r="AO291" s="5">
        <v>0.92</v>
      </c>
      <c r="AP291" s="5">
        <v>42.31</v>
      </c>
      <c r="AQ291" s="5">
        <v>14.62</v>
      </c>
      <c r="AR291" s="5">
        <v>91.46</v>
      </c>
      <c r="AS291" s="5">
        <v>39.94</v>
      </c>
      <c r="AU291" s="5">
        <v>43</v>
      </c>
      <c r="AV291" s="5">
        <v>23.69</v>
      </c>
      <c r="AW291" s="5">
        <v>20.87</v>
      </c>
      <c r="AX291" s="5">
        <v>16.48</v>
      </c>
      <c r="AY291" s="5">
        <v>35.51</v>
      </c>
      <c r="AZ291" s="5">
        <v>158.61000000000001</v>
      </c>
      <c r="BA291" s="5">
        <v>127.79</v>
      </c>
      <c r="BB291" s="5">
        <v>3.47</v>
      </c>
      <c r="BC291" s="5">
        <v>3.46</v>
      </c>
      <c r="BD291" s="5">
        <v>5.6</v>
      </c>
      <c r="BE291" s="5">
        <v>3.86</v>
      </c>
      <c r="BF291" s="5"/>
      <c r="BG291" s="5"/>
      <c r="BH291" s="5"/>
      <c r="BJ291" s="17">
        <f t="shared" si="115"/>
        <v>0</v>
      </c>
      <c r="BK291" s="17">
        <f t="shared" si="116"/>
        <v>7.2640594565791369E-7</v>
      </c>
      <c r="BL291" s="17">
        <f t="shared" si="117"/>
        <v>-0.33333333333333331</v>
      </c>
      <c r="BM291" s="17">
        <f t="shared" si="118"/>
        <v>-8.2474226804123668E-2</v>
      </c>
      <c r="BN291" s="17">
        <f t="shared" si="119"/>
        <v>0</v>
      </c>
      <c r="BO291" s="17">
        <f t="shared" si="120"/>
        <v>0</v>
      </c>
      <c r="BP291" s="17">
        <f t="shared" si="121"/>
        <v>0</v>
      </c>
      <c r="BQ291" s="17">
        <f t="shared" si="122"/>
        <v>-7.6086956521739191E-2</v>
      </c>
      <c r="BR291" s="17">
        <f t="shared" si="123"/>
        <v>0.12573859607657764</v>
      </c>
      <c r="BS291" s="17">
        <f t="shared" si="124"/>
        <v>9.0287277701778412E-2</v>
      </c>
      <c r="BT291" s="17">
        <f t="shared" si="125"/>
        <v>1.5307238136890507E-3</v>
      </c>
      <c r="BU291" s="17">
        <f t="shared" si="126"/>
        <v>0.12593890836254384</v>
      </c>
      <c r="BV291" s="17"/>
      <c r="BW291" s="17">
        <f t="shared" si="127"/>
        <v>-1.3953488372093553E-3</v>
      </c>
      <c r="BX291" s="17">
        <f t="shared" si="128"/>
        <v>0</v>
      </c>
      <c r="BY291" s="17">
        <f t="shared" si="129"/>
        <v>0</v>
      </c>
      <c r="BZ291" s="17">
        <f t="shared" si="130"/>
        <v>0</v>
      </c>
      <c r="CA291" s="17">
        <f t="shared" si="131"/>
        <v>0</v>
      </c>
      <c r="CB291" s="17">
        <f t="shared" si="132"/>
        <v>0</v>
      </c>
      <c r="CC291" s="17">
        <f t="shared" si="133"/>
        <v>0</v>
      </c>
      <c r="CD291" s="17">
        <f t="shared" si="134"/>
        <v>0</v>
      </c>
      <c r="CE291" s="17">
        <f t="shared" si="135"/>
        <v>0</v>
      </c>
      <c r="CF291" s="17">
        <f t="shared" si="136"/>
        <v>0</v>
      </c>
      <c r="CG291" s="17">
        <f t="shared" si="137"/>
        <v>0</v>
      </c>
      <c r="CH291" s="17" t="str">
        <f t="shared" si="138"/>
        <v/>
      </c>
      <c r="CI291" s="17" t="str">
        <f t="shared" si="139"/>
        <v/>
      </c>
      <c r="CJ291" s="17" t="str">
        <f t="shared" si="140"/>
        <v/>
      </c>
    </row>
    <row r="292" spans="2:88" ht="15.75" hidden="1" thickBot="1" x14ac:dyDescent="0.3">
      <c r="B292" s="2" t="s">
        <v>589</v>
      </c>
      <c r="C292" s="1" t="s">
        <v>590</v>
      </c>
      <c r="D292" s="3">
        <v>24.81</v>
      </c>
      <c r="E292" s="4">
        <v>7540.83</v>
      </c>
      <c r="F292" s="1">
        <v>0.08</v>
      </c>
      <c r="G292" s="1">
        <v>1.18</v>
      </c>
      <c r="H292" s="1">
        <v>1.1200000000000001</v>
      </c>
      <c r="I292" s="1"/>
      <c r="J292" s="1"/>
      <c r="K292" s="1">
        <v>1.18</v>
      </c>
      <c r="L292" s="1">
        <v>25.63</v>
      </c>
      <c r="M292" s="1">
        <v>11.65</v>
      </c>
      <c r="N292" s="1">
        <v>8.6</v>
      </c>
      <c r="O292" s="1">
        <v>12.85</v>
      </c>
      <c r="P292" s="1">
        <v>21.33</v>
      </c>
      <c r="Q292" s="1">
        <v>12.99</v>
      </c>
      <c r="R292" s="1">
        <v>14.9</v>
      </c>
      <c r="S292" s="1">
        <v>10.87</v>
      </c>
      <c r="T292" s="1"/>
      <c r="U292" s="1">
        <v>12.64</v>
      </c>
      <c r="V292" s="1">
        <v>9.23</v>
      </c>
      <c r="W292" s="1">
        <v>19.899999999999999</v>
      </c>
      <c r="X292" s="1">
        <v>0.63</v>
      </c>
      <c r="Y292" s="1">
        <v>0.61</v>
      </c>
      <c r="Z292" s="1">
        <v>0.74</v>
      </c>
      <c r="AA292" s="1">
        <v>1</v>
      </c>
      <c r="AB292" s="1">
        <v>8.69</v>
      </c>
      <c r="AC292" s="1">
        <v>8.4499999999999993</v>
      </c>
      <c r="AD292" s="1">
        <v>11.73</v>
      </c>
      <c r="AF292" s="2" t="s">
        <v>589</v>
      </c>
      <c r="AG292" s="1" t="s">
        <v>590</v>
      </c>
      <c r="AH292" s="3">
        <v>24.81</v>
      </c>
      <c r="AI292" s="4">
        <v>7540.83</v>
      </c>
      <c r="AJ292" s="1"/>
      <c r="AK292" s="1">
        <v>1.01</v>
      </c>
      <c r="AL292" s="1">
        <v>1.1000000000000001</v>
      </c>
      <c r="AM292" s="1"/>
      <c r="AN292" s="1"/>
      <c r="AO292" s="1">
        <v>1.01</v>
      </c>
      <c r="AP292" s="1">
        <v>25.47</v>
      </c>
      <c r="AQ292" s="1">
        <v>10.99</v>
      </c>
      <c r="AR292" s="1">
        <v>15.91</v>
      </c>
      <c r="AS292" s="1">
        <v>13.29</v>
      </c>
      <c r="AU292" s="1">
        <v>13.04</v>
      </c>
      <c r="AV292" s="1">
        <v>14.9</v>
      </c>
      <c r="AW292" s="1">
        <v>10.87</v>
      </c>
      <c r="AX292" s="1"/>
      <c r="AY292" s="1"/>
      <c r="AZ292" s="1">
        <v>9.5299999999999994</v>
      </c>
      <c r="BA292" s="1">
        <v>18.13</v>
      </c>
      <c r="BB292" s="1">
        <v>0.63</v>
      </c>
      <c r="BC292" s="1">
        <v>0.61</v>
      </c>
      <c r="BD292" s="1">
        <v>0.74</v>
      </c>
      <c r="BE292" s="1">
        <v>1</v>
      </c>
      <c r="BF292" s="1"/>
      <c r="BG292" s="1"/>
      <c r="BH292" s="1"/>
      <c r="BJ292" s="17">
        <f t="shared" si="115"/>
        <v>0</v>
      </c>
      <c r="BK292" s="17">
        <f t="shared" si="116"/>
        <v>0</v>
      </c>
      <c r="BL292" s="17" t="str">
        <f t="shared" si="117"/>
        <v/>
      </c>
      <c r="BM292" s="17">
        <f t="shared" si="118"/>
        <v>0.16831683168316824</v>
      </c>
      <c r="BN292" s="17">
        <f t="shared" si="119"/>
        <v>1.8181818181818195E-2</v>
      </c>
      <c r="BO292" s="17" t="str">
        <f t="shared" si="120"/>
        <v/>
      </c>
      <c r="BP292" s="17" t="str">
        <f t="shared" si="121"/>
        <v/>
      </c>
      <c r="BQ292" s="17">
        <f t="shared" si="122"/>
        <v>0.16831683168316824</v>
      </c>
      <c r="BR292" s="17">
        <f t="shared" si="123"/>
        <v>6.2819002748331432E-3</v>
      </c>
      <c r="BS292" s="17">
        <f t="shared" si="124"/>
        <v>6.0054595086442231E-2</v>
      </c>
      <c r="BT292" s="17">
        <f t="shared" si="125"/>
        <v>-0.45945945945945948</v>
      </c>
      <c r="BU292" s="17">
        <f t="shared" si="126"/>
        <v>-3.3107599699021786E-2</v>
      </c>
      <c r="BV292" s="17"/>
      <c r="BW292" s="17">
        <f t="shared" si="127"/>
        <v>-3.8343558282207773E-3</v>
      </c>
      <c r="BX292" s="17">
        <f t="shared" si="128"/>
        <v>0</v>
      </c>
      <c r="BY292" s="17">
        <f t="shared" si="129"/>
        <v>0</v>
      </c>
      <c r="BZ292" s="17" t="str">
        <f t="shared" si="130"/>
        <v/>
      </c>
      <c r="CA292" s="17" t="str">
        <f t="shared" si="131"/>
        <v/>
      </c>
      <c r="CB292" s="17">
        <f t="shared" si="132"/>
        <v>-3.1479538300104824E-2</v>
      </c>
      <c r="CC292" s="17">
        <f t="shared" si="133"/>
        <v>9.7628240485383322E-2</v>
      </c>
      <c r="CD292" s="17">
        <f t="shared" si="134"/>
        <v>0</v>
      </c>
      <c r="CE292" s="17">
        <f t="shared" si="135"/>
        <v>0</v>
      </c>
      <c r="CF292" s="17">
        <f t="shared" si="136"/>
        <v>0</v>
      </c>
      <c r="CG292" s="17">
        <f t="shared" si="137"/>
        <v>0</v>
      </c>
      <c r="CH292" s="17" t="str">
        <f t="shared" si="138"/>
        <v/>
      </c>
      <c r="CI292" s="17" t="str">
        <f t="shared" si="139"/>
        <v/>
      </c>
      <c r="CJ292" s="17" t="str">
        <f t="shared" si="140"/>
        <v/>
      </c>
    </row>
    <row r="293" spans="2:88" ht="15.75" hidden="1" thickBot="1" x14ac:dyDescent="0.3">
      <c r="B293" s="6" t="s">
        <v>591</v>
      </c>
      <c r="C293" s="5" t="s">
        <v>592</v>
      </c>
      <c r="D293" s="7">
        <v>153.63</v>
      </c>
      <c r="E293" s="8">
        <v>139423.22</v>
      </c>
      <c r="F293" s="5">
        <v>0.04</v>
      </c>
      <c r="G293" s="5">
        <v>1.48</v>
      </c>
      <c r="H293" s="5">
        <v>1.48</v>
      </c>
      <c r="I293" s="5">
        <v>1.8</v>
      </c>
      <c r="J293" s="5">
        <v>1.56</v>
      </c>
      <c r="K293" s="5">
        <v>1.33</v>
      </c>
      <c r="L293" s="5">
        <v>266.36</v>
      </c>
      <c r="M293" s="5">
        <v>25.13</v>
      </c>
      <c r="N293" s="5">
        <v>0.11</v>
      </c>
      <c r="O293" s="5">
        <v>25.39</v>
      </c>
      <c r="P293" s="5">
        <v>46.03</v>
      </c>
      <c r="Q293" s="5">
        <v>25.39</v>
      </c>
      <c r="R293" s="5">
        <v>22.5</v>
      </c>
      <c r="S293" s="5">
        <v>19.64</v>
      </c>
      <c r="T293" s="5"/>
      <c r="U293" s="5">
        <v>33.71</v>
      </c>
      <c r="V293" s="5">
        <v>100.88</v>
      </c>
      <c r="W293" s="5">
        <v>59.46</v>
      </c>
      <c r="X293" s="5">
        <v>5.96</v>
      </c>
      <c r="Y293" s="5">
        <v>6.07</v>
      </c>
      <c r="Z293" s="5">
        <v>4.8</v>
      </c>
      <c r="AA293" s="5">
        <v>6.68</v>
      </c>
      <c r="AB293" s="5">
        <v>19.27</v>
      </c>
      <c r="AC293" s="5">
        <v>23.94</v>
      </c>
      <c r="AD293" s="5">
        <v>24.59</v>
      </c>
      <c r="AF293" s="6" t="s">
        <v>591</v>
      </c>
      <c r="AG293" s="5" t="s">
        <v>592</v>
      </c>
      <c r="AH293" s="7">
        <v>153.63</v>
      </c>
      <c r="AI293" s="8">
        <v>146938.19</v>
      </c>
      <c r="AJ293" s="5">
        <v>0.04</v>
      </c>
      <c r="AK293" s="5">
        <v>1.85</v>
      </c>
      <c r="AL293" s="5">
        <v>1.47</v>
      </c>
      <c r="AM293" s="5">
        <v>1.8</v>
      </c>
      <c r="AN293" s="5">
        <v>1.56</v>
      </c>
      <c r="AO293" s="5">
        <v>1.61</v>
      </c>
      <c r="AP293" s="5">
        <v>45.9</v>
      </c>
      <c r="AQ293" s="5">
        <v>21.19</v>
      </c>
      <c r="AR293" s="5">
        <v>11.07</v>
      </c>
      <c r="AS293" s="5">
        <v>23.93</v>
      </c>
      <c r="AU293" s="5">
        <v>25.44</v>
      </c>
      <c r="AV293" s="5">
        <v>22.5</v>
      </c>
      <c r="AW293" s="5">
        <v>19.64</v>
      </c>
      <c r="AX293" s="5"/>
      <c r="AY293" s="5"/>
      <c r="AZ293" s="5">
        <v>112.99</v>
      </c>
      <c r="BA293" s="5"/>
      <c r="BB293" s="5">
        <v>5.96</v>
      </c>
      <c r="BC293" s="5">
        <v>6.07</v>
      </c>
      <c r="BD293" s="5">
        <v>4.8</v>
      </c>
      <c r="BE293" s="5">
        <v>6.67</v>
      </c>
      <c r="BF293" s="5"/>
      <c r="BG293" s="5"/>
      <c r="BH293" s="5"/>
      <c r="BJ293" s="17">
        <f t="shared" si="115"/>
        <v>0</v>
      </c>
      <c r="BK293" s="17">
        <f t="shared" si="116"/>
        <v>-5.1143749626969007E-2</v>
      </c>
      <c r="BL293" s="17">
        <f t="shared" si="117"/>
        <v>0</v>
      </c>
      <c r="BM293" s="17">
        <f t="shared" si="118"/>
        <v>-0.20000000000000004</v>
      </c>
      <c r="BN293" s="17">
        <f t="shared" si="119"/>
        <v>6.80272108843538E-3</v>
      </c>
      <c r="BO293" s="17">
        <f t="shared" si="120"/>
        <v>0</v>
      </c>
      <c r="BP293" s="17">
        <f t="shared" si="121"/>
        <v>0</v>
      </c>
      <c r="BQ293" s="17">
        <f t="shared" si="122"/>
        <v>-0.17391304347826086</v>
      </c>
      <c r="BR293" s="17">
        <f t="shared" si="123"/>
        <v>4.803050108932462</v>
      </c>
      <c r="BS293" s="17">
        <f t="shared" si="124"/>
        <v>0.18593676262387906</v>
      </c>
      <c r="BT293" s="17">
        <f t="shared" si="125"/>
        <v>-0.99006323396567308</v>
      </c>
      <c r="BU293" s="17">
        <f t="shared" si="126"/>
        <v>6.1011282908483115E-2</v>
      </c>
      <c r="BV293" s="17"/>
      <c r="BW293" s="17">
        <f t="shared" si="127"/>
        <v>-1.9654088050314743E-3</v>
      </c>
      <c r="BX293" s="17">
        <f t="shared" si="128"/>
        <v>0</v>
      </c>
      <c r="BY293" s="17">
        <f t="shared" si="129"/>
        <v>0</v>
      </c>
      <c r="BZ293" s="17" t="str">
        <f t="shared" si="130"/>
        <v/>
      </c>
      <c r="CA293" s="17" t="str">
        <f t="shared" si="131"/>
        <v/>
      </c>
      <c r="CB293" s="17">
        <f t="shared" si="132"/>
        <v>-0.10717762633861404</v>
      </c>
      <c r="CC293" s="17" t="str">
        <f t="shared" si="133"/>
        <v/>
      </c>
      <c r="CD293" s="17">
        <f t="shared" si="134"/>
        <v>0</v>
      </c>
      <c r="CE293" s="17">
        <f t="shared" si="135"/>
        <v>0</v>
      </c>
      <c r="CF293" s="17">
        <f t="shared" si="136"/>
        <v>0</v>
      </c>
      <c r="CG293" s="17">
        <f t="shared" si="137"/>
        <v>1.4992503748125618E-3</v>
      </c>
      <c r="CH293" s="17" t="str">
        <f t="shared" si="138"/>
        <v/>
      </c>
      <c r="CI293" s="17" t="str">
        <f t="shared" si="139"/>
        <v/>
      </c>
      <c r="CJ293" s="17" t="str">
        <f t="shared" si="140"/>
        <v/>
      </c>
    </row>
    <row r="294" spans="2:88" ht="15.75" hidden="1" thickBot="1" x14ac:dyDescent="0.3">
      <c r="B294" s="2" t="s">
        <v>593</v>
      </c>
      <c r="C294" s="1" t="s">
        <v>594</v>
      </c>
      <c r="D294" s="3">
        <v>383.47</v>
      </c>
      <c r="E294" s="4">
        <v>106988.13</v>
      </c>
      <c r="F294" s="1">
        <v>0.06</v>
      </c>
      <c r="G294" s="1">
        <v>1.52</v>
      </c>
      <c r="H294" s="1">
        <v>1.52</v>
      </c>
      <c r="I294" s="1">
        <v>1.78</v>
      </c>
      <c r="J294" s="1">
        <v>1.39</v>
      </c>
      <c r="K294" s="1">
        <v>1.25</v>
      </c>
      <c r="L294" s="1">
        <v>53.93</v>
      </c>
      <c r="M294" s="1">
        <v>15.45</v>
      </c>
      <c r="N294" s="1">
        <v>5.09</v>
      </c>
      <c r="O294" s="1">
        <v>17.41</v>
      </c>
      <c r="P294" s="1">
        <v>17.07</v>
      </c>
      <c r="Q294" s="1">
        <v>17.41</v>
      </c>
      <c r="R294" s="1">
        <v>15.91</v>
      </c>
      <c r="S294" s="1">
        <v>14.6</v>
      </c>
      <c r="T294" s="1"/>
      <c r="U294" s="1">
        <v>20.329999999999998</v>
      </c>
      <c r="V294" s="1">
        <v>28.09</v>
      </c>
      <c r="W294" s="1">
        <v>224</v>
      </c>
      <c r="X294" s="1">
        <v>1.73</v>
      </c>
      <c r="Y294" s="1">
        <v>1.77</v>
      </c>
      <c r="Z294" s="1">
        <v>1.68</v>
      </c>
      <c r="AA294" s="1">
        <v>1.96</v>
      </c>
      <c r="AB294" s="1">
        <v>13.38</v>
      </c>
      <c r="AC294" s="1">
        <v>14.53</v>
      </c>
      <c r="AD294" s="1">
        <v>14.07</v>
      </c>
      <c r="AF294" s="2" t="s">
        <v>593</v>
      </c>
      <c r="AG294" s="1" t="s">
        <v>594</v>
      </c>
      <c r="AH294" s="3">
        <v>383.47</v>
      </c>
      <c r="AI294" s="4">
        <v>107538.53</v>
      </c>
      <c r="AJ294" s="1">
        <v>0.06</v>
      </c>
      <c r="AK294" s="1">
        <v>1.52</v>
      </c>
      <c r="AL294" s="1">
        <v>1.52</v>
      </c>
      <c r="AM294" s="1">
        <v>1.78</v>
      </c>
      <c r="AN294" s="1">
        <v>1.39</v>
      </c>
      <c r="AO294" s="1">
        <v>1.25</v>
      </c>
      <c r="AP294" s="1">
        <v>50.79</v>
      </c>
      <c r="AQ294" s="1">
        <v>15.44</v>
      </c>
      <c r="AR294" s="1">
        <v>5.55</v>
      </c>
      <c r="AS294" s="1">
        <v>17.41</v>
      </c>
      <c r="AU294" s="1">
        <v>17.41</v>
      </c>
      <c r="AV294" s="1">
        <v>15.91</v>
      </c>
      <c r="AW294" s="1">
        <v>14.6</v>
      </c>
      <c r="AX294" s="1"/>
      <c r="AY294" s="1">
        <v>20.329999999999998</v>
      </c>
      <c r="AZ294" s="1">
        <v>28.09</v>
      </c>
      <c r="BA294" s="1">
        <v>224</v>
      </c>
      <c r="BB294" s="1">
        <v>1.73</v>
      </c>
      <c r="BC294" s="1">
        <v>1.77</v>
      </c>
      <c r="BD294" s="1">
        <v>1.68</v>
      </c>
      <c r="BE294" s="1">
        <v>1.96</v>
      </c>
      <c r="BF294" s="1"/>
      <c r="BG294" s="1"/>
      <c r="BH294" s="1"/>
      <c r="BJ294" s="17">
        <f t="shared" si="115"/>
        <v>0</v>
      </c>
      <c r="BK294" s="17">
        <f t="shared" si="116"/>
        <v>-5.1181655542436207E-3</v>
      </c>
      <c r="BL294" s="17">
        <f t="shared" si="117"/>
        <v>0</v>
      </c>
      <c r="BM294" s="17">
        <f t="shared" si="118"/>
        <v>0</v>
      </c>
      <c r="BN294" s="17">
        <f t="shared" si="119"/>
        <v>0</v>
      </c>
      <c r="BO294" s="17">
        <f t="shared" si="120"/>
        <v>0</v>
      </c>
      <c r="BP294" s="17">
        <f t="shared" si="121"/>
        <v>0</v>
      </c>
      <c r="BQ294" s="17">
        <f t="shared" si="122"/>
        <v>0</v>
      </c>
      <c r="BR294" s="17">
        <f t="shared" si="123"/>
        <v>6.1823193542035845E-2</v>
      </c>
      <c r="BS294" s="17">
        <f t="shared" si="124"/>
        <v>6.4766839378236967E-4</v>
      </c>
      <c r="BT294" s="17">
        <f t="shared" si="125"/>
        <v>-8.2882882882882883E-2</v>
      </c>
      <c r="BU294" s="17">
        <f t="shared" si="126"/>
        <v>0</v>
      </c>
      <c r="BV294" s="17"/>
      <c r="BW294" s="17">
        <f t="shared" si="127"/>
        <v>0</v>
      </c>
      <c r="BX294" s="17">
        <f t="shared" si="128"/>
        <v>0</v>
      </c>
      <c r="BY294" s="17">
        <f t="shared" si="129"/>
        <v>0</v>
      </c>
      <c r="BZ294" s="17" t="str">
        <f t="shared" si="130"/>
        <v/>
      </c>
      <c r="CA294" s="17">
        <f t="shared" si="131"/>
        <v>0</v>
      </c>
      <c r="CB294" s="17">
        <f t="shared" si="132"/>
        <v>0</v>
      </c>
      <c r="CC294" s="17">
        <f t="shared" si="133"/>
        <v>0</v>
      </c>
      <c r="CD294" s="17">
        <f t="shared" si="134"/>
        <v>0</v>
      </c>
      <c r="CE294" s="17">
        <f t="shared" si="135"/>
        <v>0</v>
      </c>
      <c r="CF294" s="17">
        <f t="shared" si="136"/>
        <v>0</v>
      </c>
      <c r="CG294" s="17">
        <f t="shared" si="137"/>
        <v>0</v>
      </c>
      <c r="CH294" s="17" t="str">
        <f t="shared" si="138"/>
        <v/>
      </c>
      <c r="CI294" s="17" t="str">
        <f t="shared" si="139"/>
        <v/>
      </c>
      <c r="CJ294" s="17" t="str">
        <f t="shared" si="140"/>
        <v/>
      </c>
    </row>
    <row r="295" spans="2:88" ht="15.75" hidden="1" thickBot="1" x14ac:dyDescent="0.3">
      <c r="B295" s="6" t="s">
        <v>595</v>
      </c>
      <c r="C295" s="5" t="s">
        <v>596</v>
      </c>
      <c r="D295" s="7">
        <v>32.479999999999997</v>
      </c>
      <c r="E295" s="8">
        <v>6387.81</v>
      </c>
      <c r="F295" s="5">
        <v>0.13</v>
      </c>
      <c r="G295" s="5">
        <v>0.14000000000000001</v>
      </c>
      <c r="H295" s="5">
        <v>0.14000000000000001</v>
      </c>
      <c r="I295" s="5"/>
      <c r="J295" s="5"/>
      <c r="K295" s="5">
        <v>0.13</v>
      </c>
      <c r="L295" s="5">
        <v>14.84</v>
      </c>
      <c r="M295" s="5">
        <v>5.55</v>
      </c>
      <c r="N295" s="5">
        <v>21.04</v>
      </c>
      <c r="O295" s="5">
        <v>7.5</v>
      </c>
      <c r="P295" s="5">
        <v>9.65</v>
      </c>
      <c r="Q295" s="5">
        <v>7.5</v>
      </c>
      <c r="R295" s="5">
        <v>3.71</v>
      </c>
      <c r="S295" s="5">
        <v>3.36</v>
      </c>
      <c r="T295" s="5">
        <v>0.38</v>
      </c>
      <c r="U295" s="5">
        <v>17.22</v>
      </c>
      <c r="V295" s="5"/>
      <c r="W295" s="5">
        <v>8.73</v>
      </c>
      <c r="X295" s="5">
        <v>0.38</v>
      </c>
      <c r="Y295" s="5">
        <v>0.38</v>
      </c>
      <c r="Z295" s="5">
        <v>0.83</v>
      </c>
      <c r="AA295" s="5">
        <v>0.76</v>
      </c>
      <c r="AB295" s="5">
        <v>3.79</v>
      </c>
      <c r="AC295" s="5">
        <v>7.33</v>
      </c>
      <c r="AD295" s="5">
        <v>8.8000000000000007</v>
      </c>
      <c r="AF295" s="6" t="s">
        <v>595</v>
      </c>
      <c r="AG295" s="5" t="s">
        <v>596</v>
      </c>
      <c r="AH295" s="7">
        <v>32.479999999999997</v>
      </c>
      <c r="AI295" s="8">
        <v>6387.79</v>
      </c>
      <c r="AJ295" s="5">
        <v>0.15</v>
      </c>
      <c r="AK295" s="5">
        <v>0.15</v>
      </c>
      <c r="AL295" s="5">
        <v>0.14000000000000001</v>
      </c>
      <c r="AM295" s="5"/>
      <c r="AN295" s="5"/>
      <c r="AO295" s="5">
        <v>0.14000000000000001</v>
      </c>
      <c r="AP295" s="5">
        <v>13.62</v>
      </c>
      <c r="AQ295" s="5">
        <v>4.21</v>
      </c>
      <c r="AR295" s="5">
        <v>26.22</v>
      </c>
      <c r="AS295" s="5">
        <v>6.68</v>
      </c>
      <c r="AU295" s="5">
        <v>7.45</v>
      </c>
      <c r="AV295" s="5">
        <v>3.71</v>
      </c>
      <c r="AW295" s="5">
        <v>3.36</v>
      </c>
      <c r="AX295" s="5">
        <v>0.36</v>
      </c>
      <c r="AY295" s="5">
        <v>24.79</v>
      </c>
      <c r="AZ295" s="5"/>
      <c r="BA295" s="5">
        <v>8.9600000000000009</v>
      </c>
      <c r="BB295" s="5">
        <v>0.38</v>
      </c>
      <c r="BC295" s="5">
        <v>0.38</v>
      </c>
      <c r="BD295" s="5">
        <v>0.83</v>
      </c>
      <c r="BE295" s="5">
        <v>0.74</v>
      </c>
      <c r="BF295" s="5"/>
      <c r="BG295" s="5"/>
      <c r="BH295" s="5"/>
      <c r="BJ295" s="17">
        <f t="shared" si="115"/>
        <v>0</v>
      </c>
      <c r="BK295" s="17">
        <f t="shared" si="116"/>
        <v>3.1309733100863611E-6</v>
      </c>
      <c r="BL295" s="17">
        <f t="shared" si="117"/>
        <v>-0.13333333333333328</v>
      </c>
      <c r="BM295" s="17">
        <f t="shared" si="118"/>
        <v>-6.6666666666666541E-2</v>
      </c>
      <c r="BN295" s="17">
        <f t="shared" si="119"/>
        <v>0</v>
      </c>
      <c r="BO295" s="17" t="str">
        <f t="shared" si="120"/>
        <v/>
      </c>
      <c r="BP295" s="17" t="str">
        <f t="shared" si="121"/>
        <v/>
      </c>
      <c r="BQ295" s="17">
        <f t="shared" si="122"/>
        <v>-7.142857142857148E-2</v>
      </c>
      <c r="BR295" s="17">
        <f t="shared" si="123"/>
        <v>8.9574155653450865E-2</v>
      </c>
      <c r="BS295" s="17">
        <f t="shared" si="124"/>
        <v>0.31828978622327786</v>
      </c>
      <c r="BT295" s="17">
        <f t="shared" si="125"/>
        <v>-0.19755911517925248</v>
      </c>
      <c r="BU295" s="17">
        <f t="shared" si="126"/>
        <v>0.12275449101796412</v>
      </c>
      <c r="BV295" s="17"/>
      <c r="BW295" s="17">
        <f t="shared" si="127"/>
        <v>6.7114093959731299E-3</v>
      </c>
      <c r="BX295" s="17">
        <f t="shared" si="128"/>
        <v>0</v>
      </c>
      <c r="BY295" s="17">
        <f t="shared" si="129"/>
        <v>0</v>
      </c>
      <c r="BZ295" s="17">
        <f t="shared" si="130"/>
        <v>5.5555555555555608E-2</v>
      </c>
      <c r="CA295" s="17">
        <f t="shared" si="131"/>
        <v>-0.30536506655909645</v>
      </c>
      <c r="CB295" s="17" t="str">
        <f t="shared" si="132"/>
        <v/>
      </c>
      <c r="CC295" s="17">
        <f t="shared" si="133"/>
        <v>-2.5669642857142901E-2</v>
      </c>
      <c r="CD295" s="17">
        <f t="shared" si="134"/>
        <v>0</v>
      </c>
      <c r="CE295" s="17">
        <f t="shared" si="135"/>
        <v>0</v>
      </c>
      <c r="CF295" s="17">
        <f t="shared" si="136"/>
        <v>0</v>
      </c>
      <c r="CG295" s="17">
        <f t="shared" si="137"/>
        <v>2.7027027027027053E-2</v>
      </c>
      <c r="CH295" s="17" t="str">
        <f t="shared" si="138"/>
        <v/>
      </c>
      <c r="CI295" s="17" t="str">
        <f t="shared" si="139"/>
        <v/>
      </c>
      <c r="CJ295" s="17" t="str">
        <f t="shared" si="140"/>
        <v/>
      </c>
    </row>
    <row r="296" spans="2:88" ht="15.75" hidden="1" thickBot="1" x14ac:dyDescent="0.3">
      <c r="B296" s="2" t="s">
        <v>597</v>
      </c>
      <c r="C296" s="1" t="s">
        <v>598</v>
      </c>
      <c r="D296" s="3">
        <v>47.25</v>
      </c>
      <c r="E296" s="4">
        <v>11577.34</v>
      </c>
      <c r="F296" s="1">
        <v>0.05</v>
      </c>
      <c r="G296" s="1">
        <v>3.67</v>
      </c>
      <c r="H296" s="1">
        <v>3.67</v>
      </c>
      <c r="I296" s="1">
        <v>3.12</v>
      </c>
      <c r="J296" s="1">
        <v>2.02</v>
      </c>
      <c r="K296" s="1">
        <v>2.3199999999999998</v>
      </c>
      <c r="L296" s="1">
        <v>26.62</v>
      </c>
      <c r="M296" s="1">
        <v>16.57</v>
      </c>
      <c r="N296" s="1">
        <v>36.909999999999997</v>
      </c>
      <c r="O296" s="1">
        <v>20.28</v>
      </c>
      <c r="P296" s="1">
        <v>21.56</v>
      </c>
      <c r="Q296" s="1">
        <v>20.28</v>
      </c>
      <c r="R296" s="1">
        <v>19.489999999999998</v>
      </c>
      <c r="S296" s="1">
        <v>18.34</v>
      </c>
      <c r="T296" s="1">
        <v>2.19</v>
      </c>
      <c r="U296" s="1"/>
      <c r="V296" s="1"/>
      <c r="W296" s="1"/>
      <c r="X296" s="1">
        <v>3.26</v>
      </c>
      <c r="Y296" s="1">
        <v>3.13</v>
      </c>
      <c r="Z296" s="1">
        <v>3.1</v>
      </c>
      <c r="AA296" s="1">
        <v>4.6500000000000004</v>
      </c>
      <c r="AB296" s="1">
        <v>11.15</v>
      </c>
      <c r="AC296" s="1">
        <v>10.050000000000001</v>
      </c>
      <c r="AD296" s="1">
        <v>10.72</v>
      </c>
      <c r="AF296" s="2" t="s">
        <v>597</v>
      </c>
      <c r="AG296" s="1" t="s">
        <v>598</v>
      </c>
      <c r="AH296" s="3">
        <v>47.25</v>
      </c>
      <c r="AI296" s="4">
        <v>11559.31</v>
      </c>
      <c r="AJ296" s="1">
        <v>0.05</v>
      </c>
      <c r="AK296" s="1">
        <v>3.67</v>
      </c>
      <c r="AL296" s="1">
        <v>3.67</v>
      </c>
      <c r="AM296" s="1">
        <v>3.12</v>
      </c>
      <c r="AN296" s="1">
        <v>2.02</v>
      </c>
      <c r="AO296" s="1">
        <v>2.3199999999999998</v>
      </c>
      <c r="AP296" s="1">
        <v>26.62</v>
      </c>
      <c r="AQ296" s="1">
        <v>16.71</v>
      </c>
      <c r="AR296" s="1">
        <v>36.03</v>
      </c>
      <c r="AS296" s="1">
        <v>20.28</v>
      </c>
      <c r="AU296" s="1">
        <v>20.28</v>
      </c>
      <c r="AV296" s="1">
        <v>19.489999999999998</v>
      </c>
      <c r="AW296" s="1">
        <v>18.34</v>
      </c>
      <c r="AX296" s="1"/>
      <c r="AY296" s="1"/>
      <c r="AZ296" s="1"/>
      <c r="BA296" s="1"/>
      <c r="BB296" s="1">
        <v>3.26</v>
      </c>
      <c r="BC296" s="1">
        <v>3.13</v>
      </c>
      <c r="BD296" s="1">
        <v>3.15</v>
      </c>
      <c r="BE296" s="1">
        <v>4.6500000000000004</v>
      </c>
      <c r="BF296" s="1"/>
      <c r="BG296" s="1"/>
      <c r="BH296" s="1"/>
      <c r="BJ296" s="17">
        <f t="shared" si="115"/>
        <v>0</v>
      </c>
      <c r="BK296" s="17">
        <f t="shared" si="116"/>
        <v>1.5597816824707233E-3</v>
      </c>
      <c r="BL296" s="17">
        <f t="shared" si="117"/>
        <v>0</v>
      </c>
      <c r="BM296" s="17">
        <f t="shared" si="118"/>
        <v>0</v>
      </c>
      <c r="BN296" s="17">
        <f t="shared" si="119"/>
        <v>0</v>
      </c>
      <c r="BO296" s="17">
        <f t="shared" si="120"/>
        <v>0</v>
      </c>
      <c r="BP296" s="17">
        <f t="shared" si="121"/>
        <v>0</v>
      </c>
      <c r="BQ296" s="17">
        <f t="shared" si="122"/>
        <v>0</v>
      </c>
      <c r="BR296" s="17">
        <f t="shared" si="123"/>
        <v>0</v>
      </c>
      <c r="BS296" s="17">
        <f t="shared" si="124"/>
        <v>-8.3782166367444982E-3</v>
      </c>
      <c r="BT296" s="17">
        <f t="shared" si="125"/>
        <v>2.4424091035248278E-2</v>
      </c>
      <c r="BU296" s="17">
        <f t="shared" si="126"/>
        <v>0</v>
      </c>
      <c r="BV296" s="17"/>
      <c r="BW296" s="17">
        <f t="shared" si="127"/>
        <v>0</v>
      </c>
      <c r="BX296" s="17">
        <f t="shared" si="128"/>
        <v>0</v>
      </c>
      <c r="BY296" s="17">
        <f t="shared" si="129"/>
        <v>0</v>
      </c>
      <c r="BZ296" s="17" t="str">
        <f t="shared" si="130"/>
        <v/>
      </c>
      <c r="CA296" s="17" t="str">
        <f t="shared" si="131"/>
        <v/>
      </c>
      <c r="CB296" s="17" t="str">
        <f t="shared" si="132"/>
        <v/>
      </c>
      <c r="CC296" s="17" t="str">
        <f t="shared" si="133"/>
        <v/>
      </c>
      <c r="CD296" s="17">
        <f t="shared" si="134"/>
        <v>0</v>
      </c>
      <c r="CE296" s="17">
        <f t="shared" si="135"/>
        <v>0</v>
      </c>
      <c r="CF296" s="17">
        <f t="shared" si="136"/>
        <v>-1.5873015873015817E-2</v>
      </c>
      <c r="CG296" s="17">
        <f t="shared" si="137"/>
        <v>0</v>
      </c>
      <c r="CH296" s="17" t="str">
        <f t="shared" si="138"/>
        <v/>
      </c>
      <c r="CI296" s="17" t="str">
        <f t="shared" si="139"/>
        <v/>
      </c>
      <c r="CJ296" s="17" t="str">
        <f t="shared" si="140"/>
        <v/>
      </c>
    </row>
    <row r="297" spans="2:88" ht="15.75" hidden="1" thickBot="1" x14ac:dyDescent="0.3">
      <c r="B297" s="6" t="s">
        <v>599</v>
      </c>
      <c r="C297" s="5" t="s">
        <v>600</v>
      </c>
      <c r="D297" s="7">
        <v>104.46</v>
      </c>
      <c r="E297" s="8">
        <v>79702.98</v>
      </c>
      <c r="F297" s="5">
        <v>0.05</v>
      </c>
      <c r="G297" s="5">
        <v>1.42</v>
      </c>
      <c r="H297" s="5">
        <v>1.42</v>
      </c>
      <c r="I297" s="5">
        <v>0.96</v>
      </c>
      <c r="J297" s="5">
        <v>0.85</v>
      </c>
      <c r="K297" s="5">
        <v>1.23</v>
      </c>
      <c r="L297" s="5">
        <v>40.409999999999997</v>
      </c>
      <c r="M297" s="5">
        <v>15.73</v>
      </c>
      <c r="N297" s="5">
        <v>13.64</v>
      </c>
      <c r="O297" s="5">
        <v>19.100000000000001</v>
      </c>
      <c r="P297" s="5">
        <v>40.130000000000003</v>
      </c>
      <c r="Q297" s="5">
        <v>19.100000000000001</v>
      </c>
      <c r="R297" s="5">
        <v>17.66</v>
      </c>
      <c r="S297" s="5">
        <v>15.07</v>
      </c>
      <c r="T297" s="5">
        <v>47.82</v>
      </c>
      <c r="U297" s="5"/>
      <c r="V297" s="5">
        <v>66.180000000000007</v>
      </c>
      <c r="W297" s="5">
        <v>25.25</v>
      </c>
      <c r="X297" s="5">
        <v>1.25</v>
      </c>
      <c r="Y297" s="5">
        <v>1.1100000000000001</v>
      </c>
      <c r="Z297" s="5">
        <v>1.26</v>
      </c>
      <c r="AA297" s="5">
        <v>1.39</v>
      </c>
      <c r="AB297" s="5">
        <v>22.56</v>
      </c>
      <c r="AC297" s="5">
        <v>14.02</v>
      </c>
      <c r="AD297" s="5">
        <v>22.95</v>
      </c>
      <c r="AF297" s="6" t="s">
        <v>599</v>
      </c>
      <c r="AG297" s="5" t="s">
        <v>600</v>
      </c>
      <c r="AH297" s="7">
        <v>104.46</v>
      </c>
      <c r="AI297" s="8">
        <v>79702.98</v>
      </c>
      <c r="AJ297" s="5">
        <v>0.05</v>
      </c>
      <c r="AK297" s="5">
        <v>1.65</v>
      </c>
      <c r="AL297" s="5">
        <v>1.42</v>
      </c>
      <c r="AM297" s="5">
        <v>0.96</v>
      </c>
      <c r="AN297" s="5">
        <v>0.85</v>
      </c>
      <c r="AO297" s="5">
        <v>1.39</v>
      </c>
      <c r="AP297" s="5">
        <v>24.95</v>
      </c>
      <c r="AQ297" s="5">
        <v>15.13</v>
      </c>
      <c r="AR297" s="5">
        <v>32.94</v>
      </c>
      <c r="AS297" s="5">
        <v>18.37</v>
      </c>
      <c r="AU297" s="5">
        <v>19.100000000000001</v>
      </c>
      <c r="AV297" s="5">
        <v>17.66</v>
      </c>
      <c r="AW297" s="5">
        <v>15.07</v>
      </c>
      <c r="AX297" s="5">
        <v>56.6</v>
      </c>
      <c r="AY297" s="5"/>
      <c r="AZ297" s="5">
        <v>66.84</v>
      </c>
      <c r="BA297" s="5">
        <v>25.25</v>
      </c>
      <c r="BB297" s="5">
        <v>1.25</v>
      </c>
      <c r="BC297" s="5">
        <v>1.1100000000000001</v>
      </c>
      <c r="BD297" s="5">
        <v>1.26</v>
      </c>
      <c r="BE297" s="5">
        <v>1.39</v>
      </c>
      <c r="BF297" s="5"/>
      <c r="BG297" s="5"/>
      <c r="BH297" s="5"/>
      <c r="BJ297" s="17">
        <f t="shared" si="115"/>
        <v>0</v>
      </c>
      <c r="BK297" s="17">
        <f t="shared" si="116"/>
        <v>0</v>
      </c>
      <c r="BL297" s="17">
        <f t="shared" si="117"/>
        <v>0</v>
      </c>
      <c r="BM297" s="17">
        <f t="shared" si="118"/>
        <v>-0.1393939393939394</v>
      </c>
      <c r="BN297" s="17">
        <f t="shared" si="119"/>
        <v>0</v>
      </c>
      <c r="BO297" s="17">
        <f t="shared" si="120"/>
        <v>0</v>
      </c>
      <c r="BP297" s="17">
        <f t="shared" si="121"/>
        <v>0</v>
      </c>
      <c r="BQ297" s="17">
        <f t="shared" si="122"/>
        <v>-0.1151079136690647</v>
      </c>
      <c r="BR297" s="17">
        <f t="shared" si="123"/>
        <v>0.61963927855711409</v>
      </c>
      <c r="BS297" s="17">
        <f t="shared" si="124"/>
        <v>3.9656311962987419E-2</v>
      </c>
      <c r="BT297" s="17">
        <f t="shared" si="125"/>
        <v>-0.58591378263509408</v>
      </c>
      <c r="BU297" s="17">
        <f t="shared" si="126"/>
        <v>3.9738704409363113E-2</v>
      </c>
      <c r="BV297" s="17"/>
      <c r="BW297" s="17">
        <f t="shared" si="127"/>
        <v>0</v>
      </c>
      <c r="BX297" s="17">
        <f t="shared" si="128"/>
        <v>0</v>
      </c>
      <c r="BY297" s="17">
        <f t="shared" si="129"/>
        <v>0</v>
      </c>
      <c r="BZ297" s="17">
        <f t="shared" si="130"/>
        <v>-0.15512367491166079</v>
      </c>
      <c r="CA297" s="17" t="str">
        <f t="shared" si="131"/>
        <v/>
      </c>
      <c r="CB297" s="17">
        <f t="shared" si="132"/>
        <v>-9.8743267504487822E-3</v>
      </c>
      <c r="CC297" s="17">
        <f t="shared" si="133"/>
        <v>0</v>
      </c>
      <c r="CD297" s="17">
        <f t="shared" si="134"/>
        <v>0</v>
      </c>
      <c r="CE297" s="17">
        <f t="shared" si="135"/>
        <v>0</v>
      </c>
      <c r="CF297" s="17">
        <f t="shared" si="136"/>
        <v>0</v>
      </c>
      <c r="CG297" s="17">
        <f t="shared" si="137"/>
        <v>0</v>
      </c>
      <c r="CH297" s="17" t="str">
        <f t="shared" si="138"/>
        <v/>
      </c>
      <c r="CI297" s="17" t="str">
        <f t="shared" si="139"/>
        <v/>
      </c>
      <c r="CJ297" s="17" t="str">
        <f t="shared" si="140"/>
        <v/>
      </c>
    </row>
    <row r="298" spans="2:88" ht="15.75" hidden="1" thickBot="1" x14ac:dyDescent="0.3">
      <c r="B298" s="2" t="s">
        <v>601</v>
      </c>
      <c r="C298" s="1" t="s">
        <v>602</v>
      </c>
      <c r="D298" s="3">
        <v>235.02</v>
      </c>
      <c r="E298" s="4">
        <v>34114.57</v>
      </c>
      <c r="F298" s="1">
        <v>0.06</v>
      </c>
      <c r="G298" s="1">
        <v>0.72</v>
      </c>
      <c r="H298" s="1">
        <v>0.72</v>
      </c>
      <c r="I298" s="1">
        <v>1.1299999999999999</v>
      </c>
      <c r="J298" s="1">
        <v>0.99</v>
      </c>
      <c r="K298" s="1">
        <v>0.66</v>
      </c>
      <c r="L298" s="1">
        <v>23.09</v>
      </c>
      <c r="M298" s="1">
        <v>10.039999999999999</v>
      </c>
      <c r="N298" s="1">
        <v>52.55</v>
      </c>
      <c r="O298" s="1">
        <v>16.899999999999999</v>
      </c>
      <c r="P298" s="1">
        <v>12.96</v>
      </c>
      <c r="Q298" s="1">
        <v>16.899999999999999</v>
      </c>
      <c r="R298" s="1">
        <v>15.52</v>
      </c>
      <c r="S298" s="1">
        <v>13.33</v>
      </c>
      <c r="T298" s="1">
        <v>12.13</v>
      </c>
      <c r="U298" s="1">
        <v>26.57</v>
      </c>
      <c r="V298" s="1">
        <v>26.35</v>
      </c>
      <c r="W298" s="1">
        <v>14.42</v>
      </c>
      <c r="X298" s="1">
        <v>3.47</v>
      </c>
      <c r="Y298" s="1">
        <v>3.62</v>
      </c>
      <c r="Z298" s="1">
        <v>3.15</v>
      </c>
      <c r="AA298" s="1">
        <v>4.16</v>
      </c>
      <c r="AB298" s="1">
        <v>13.48</v>
      </c>
      <c r="AC298" s="1">
        <v>14.71</v>
      </c>
      <c r="AD298" s="1">
        <v>10.4</v>
      </c>
      <c r="AF298" s="2" t="s">
        <v>601</v>
      </c>
      <c r="AG298" s="1" t="s">
        <v>602</v>
      </c>
      <c r="AH298" s="3">
        <v>235.02</v>
      </c>
      <c r="AI298" s="4">
        <v>34114.57</v>
      </c>
      <c r="AJ298" s="1">
        <v>0.06</v>
      </c>
      <c r="AK298" s="1">
        <v>0.73</v>
      </c>
      <c r="AL298" s="1">
        <v>0.72</v>
      </c>
      <c r="AM298" s="1">
        <v>1.1299999999999999</v>
      </c>
      <c r="AN298" s="1">
        <v>0.99</v>
      </c>
      <c r="AO298" s="1">
        <v>0.67</v>
      </c>
      <c r="AP298" s="1">
        <v>22.47</v>
      </c>
      <c r="AQ298" s="1">
        <v>9.98</v>
      </c>
      <c r="AR298" s="1">
        <v>55</v>
      </c>
      <c r="AS298" s="1">
        <v>16.850000000000001</v>
      </c>
      <c r="AU298" s="1">
        <v>16.899999999999999</v>
      </c>
      <c r="AV298" s="1">
        <v>15.52</v>
      </c>
      <c r="AW298" s="1">
        <v>13.33</v>
      </c>
      <c r="AX298" s="1">
        <v>12.13</v>
      </c>
      <c r="AY298" s="1">
        <v>26.57</v>
      </c>
      <c r="AZ298" s="1">
        <v>26.35</v>
      </c>
      <c r="BA298" s="1">
        <v>15.61</v>
      </c>
      <c r="BB298" s="1">
        <v>3.47</v>
      </c>
      <c r="BC298" s="1">
        <v>3.62</v>
      </c>
      <c r="BD298" s="1">
        <v>3.15</v>
      </c>
      <c r="BE298" s="1">
        <v>4.16</v>
      </c>
      <c r="BF298" s="1"/>
      <c r="BG298" s="1"/>
      <c r="BH298" s="1"/>
      <c r="BJ298" s="17">
        <f t="shared" si="115"/>
        <v>0</v>
      </c>
      <c r="BK298" s="17">
        <f t="shared" si="116"/>
        <v>0</v>
      </c>
      <c r="BL298" s="17">
        <f t="shared" si="117"/>
        <v>0</v>
      </c>
      <c r="BM298" s="17">
        <f t="shared" si="118"/>
        <v>-1.3698630136986314E-2</v>
      </c>
      <c r="BN298" s="17">
        <f t="shared" si="119"/>
        <v>0</v>
      </c>
      <c r="BO298" s="17">
        <f t="shared" si="120"/>
        <v>0</v>
      </c>
      <c r="BP298" s="17">
        <f t="shared" si="121"/>
        <v>0</v>
      </c>
      <c r="BQ298" s="17">
        <f t="shared" si="122"/>
        <v>-1.492537313432837E-2</v>
      </c>
      <c r="BR298" s="17">
        <f t="shared" si="123"/>
        <v>2.759234534935474E-2</v>
      </c>
      <c r="BS298" s="17">
        <f t="shared" si="124"/>
        <v>6.012024048096064E-3</v>
      </c>
      <c r="BT298" s="17">
        <f t="shared" si="125"/>
        <v>-4.4545454545454596E-2</v>
      </c>
      <c r="BU298" s="17">
        <f t="shared" si="126"/>
        <v>2.9673590504449348E-3</v>
      </c>
      <c r="BV298" s="17"/>
      <c r="BW298" s="17">
        <f t="shared" si="127"/>
        <v>0</v>
      </c>
      <c r="BX298" s="17">
        <f t="shared" si="128"/>
        <v>0</v>
      </c>
      <c r="BY298" s="17">
        <f t="shared" si="129"/>
        <v>0</v>
      </c>
      <c r="BZ298" s="17">
        <f t="shared" si="130"/>
        <v>0</v>
      </c>
      <c r="CA298" s="17">
        <f t="shared" si="131"/>
        <v>0</v>
      </c>
      <c r="CB298" s="17">
        <f t="shared" si="132"/>
        <v>0</v>
      </c>
      <c r="CC298" s="17">
        <f t="shared" si="133"/>
        <v>-7.6233183856502212E-2</v>
      </c>
      <c r="CD298" s="17">
        <f t="shared" si="134"/>
        <v>0</v>
      </c>
      <c r="CE298" s="17">
        <f t="shared" si="135"/>
        <v>0</v>
      </c>
      <c r="CF298" s="17">
        <f t="shared" si="136"/>
        <v>0</v>
      </c>
      <c r="CG298" s="17">
        <f t="shared" si="137"/>
        <v>0</v>
      </c>
      <c r="CH298" s="17" t="str">
        <f t="shared" si="138"/>
        <v/>
      </c>
      <c r="CI298" s="17" t="str">
        <f t="shared" si="139"/>
        <v/>
      </c>
      <c r="CJ298" s="17" t="str">
        <f t="shared" si="140"/>
        <v/>
      </c>
    </row>
    <row r="299" spans="2:88" ht="15.75" hidden="1" thickBot="1" x14ac:dyDescent="0.3">
      <c r="B299" s="6" t="s">
        <v>603</v>
      </c>
      <c r="C299" s="5" t="s">
        <v>604</v>
      </c>
      <c r="D299" s="7">
        <v>29.23</v>
      </c>
      <c r="E299" s="8">
        <v>14874.74</v>
      </c>
      <c r="F299" s="5">
        <v>0.12</v>
      </c>
      <c r="G299" s="5">
        <v>0.66</v>
      </c>
      <c r="H299" s="5">
        <v>0.66</v>
      </c>
      <c r="I299" s="5"/>
      <c r="J299" s="5"/>
      <c r="K299" s="5">
        <v>0.66</v>
      </c>
      <c r="L299" s="5">
        <v>18.809999999999999</v>
      </c>
      <c r="M299" s="5">
        <v>7.35</v>
      </c>
      <c r="N299" s="5">
        <v>10.85</v>
      </c>
      <c r="O299" s="5">
        <v>8.6</v>
      </c>
      <c r="P299" s="5">
        <v>12.71</v>
      </c>
      <c r="Q299" s="5">
        <v>8.6</v>
      </c>
      <c r="R299" s="5"/>
      <c r="S299" s="5">
        <v>12.13</v>
      </c>
      <c r="T299" s="5">
        <v>1.93</v>
      </c>
      <c r="U299" s="5"/>
      <c r="V299" s="5">
        <v>14.59</v>
      </c>
      <c r="W299" s="5">
        <v>11.64</v>
      </c>
      <c r="X299" s="5">
        <v>0.89</v>
      </c>
      <c r="Y299" s="5">
        <v>0.7</v>
      </c>
      <c r="Z299" s="5">
        <v>1.34</v>
      </c>
      <c r="AA299" s="5">
        <v>0.85</v>
      </c>
      <c r="AB299" s="5">
        <v>17.28</v>
      </c>
      <c r="AC299" s="5">
        <v>4.93</v>
      </c>
      <c r="AD299" s="5">
        <v>8.2100000000000009</v>
      </c>
      <c r="AF299" s="6" t="s">
        <v>603</v>
      </c>
      <c r="AG299" s="5" t="s">
        <v>604</v>
      </c>
      <c r="AH299" s="7">
        <v>29.23</v>
      </c>
      <c r="AI299" s="8">
        <v>14874.72</v>
      </c>
      <c r="AJ299" s="5">
        <v>0.12</v>
      </c>
      <c r="AK299" s="5">
        <v>0.65</v>
      </c>
      <c r="AL299" s="5">
        <v>0.66</v>
      </c>
      <c r="AM299" s="5"/>
      <c r="AN299" s="5"/>
      <c r="AO299" s="5">
        <v>0.65</v>
      </c>
      <c r="AP299" s="5">
        <v>19.14</v>
      </c>
      <c r="AQ299" s="5">
        <v>7.36</v>
      </c>
      <c r="AR299" s="5">
        <v>9.74</v>
      </c>
      <c r="AS299" s="5">
        <v>8.51</v>
      </c>
      <c r="AU299" s="5">
        <v>8.61</v>
      </c>
      <c r="AV299" s="5"/>
      <c r="AW299" s="5">
        <v>12.13</v>
      </c>
      <c r="AX299" s="5">
        <v>1.93</v>
      </c>
      <c r="AY299" s="5"/>
      <c r="AZ299" s="5">
        <v>14.59</v>
      </c>
      <c r="BA299" s="5">
        <v>10.1</v>
      </c>
      <c r="BB299" s="5">
        <v>0.89</v>
      </c>
      <c r="BC299" s="5">
        <v>0.7</v>
      </c>
      <c r="BD299" s="5">
        <v>1.34</v>
      </c>
      <c r="BE299" s="5">
        <v>0.85</v>
      </c>
      <c r="BF299" s="5"/>
      <c r="BG299" s="5"/>
      <c r="BH299" s="5"/>
      <c r="BJ299" s="17">
        <f t="shared" si="115"/>
        <v>0</v>
      </c>
      <c r="BK299" s="17">
        <f t="shared" si="116"/>
        <v>1.3445631245789204E-6</v>
      </c>
      <c r="BL299" s="17">
        <f t="shared" si="117"/>
        <v>0</v>
      </c>
      <c r="BM299" s="17">
        <f t="shared" si="118"/>
        <v>1.5384615384615398E-2</v>
      </c>
      <c r="BN299" s="17">
        <f t="shared" si="119"/>
        <v>0</v>
      </c>
      <c r="BO299" s="17" t="str">
        <f t="shared" si="120"/>
        <v/>
      </c>
      <c r="BP299" s="17" t="str">
        <f t="shared" si="121"/>
        <v/>
      </c>
      <c r="BQ299" s="17">
        <f t="shared" si="122"/>
        <v>1.5384615384615398E-2</v>
      </c>
      <c r="BR299" s="17">
        <f t="shared" si="123"/>
        <v>-1.7241379310344924E-2</v>
      </c>
      <c r="BS299" s="17">
        <f t="shared" si="124"/>
        <v>-1.3586956521740047E-3</v>
      </c>
      <c r="BT299" s="17">
        <f t="shared" si="125"/>
        <v>0.11396303901437366</v>
      </c>
      <c r="BU299" s="17">
        <f t="shared" si="126"/>
        <v>1.057579318448882E-2</v>
      </c>
      <c r="BV299" s="17"/>
      <c r="BW299" s="17">
        <f t="shared" si="127"/>
        <v>-1.161440185830405E-3</v>
      </c>
      <c r="BX299" s="17" t="str">
        <f t="shared" si="128"/>
        <v/>
      </c>
      <c r="BY299" s="17">
        <f t="shared" si="129"/>
        <v>0</v>
      </c>
      <c r="BZ299" s="17">
        <f t="shared" si="130"/>
        <v>0</v>
      </c>
      <c r="CA299" s="17" t="str">
        <f t="shared" si="131"/>
        <v/>
      </c>
      <c r="CB299" s="17">
        <f t="shared" si="132"/>
        <v>0</v>
      </c>
      <c r="CC299" s="17">
        <f t="shared" si="133"/>
        <v>0.15247524752475258</v>
      </c>
      <c r="CD299" s="17">
        <f t="shared" si="134"/>
        <v>0</v>
      </c>
      <c r="CE299" s="17">
        <f t="shared" si="135"/>
        <v>0</v>
      </c>
      <c r="CF299" s="17">
        <f t="shared" si="136"/>
        <v>0</v>
      </c>
      <c r="CG299" s="17">
        <f t="shared" si="137"/>
        <v>0</v>
      </c>
      <c r="CH299" s="17" t="str">
        <f t="shared" si="138"/>
        <v/>
      </c>
      <c r="CI299" s="17" t="str">
        <f t="shared" si="139"/>
        <v/>
      </c>
      <c r="CJ299" s="17" t="str">
        <f t="shared" si="140"/>
        <v/>
      </c>
    </row>
    <row r="300" spans="2:88" ht="15.75" hidden="1" thickBot="1" x14ac:dyDescent="0.3">
      <c r="B300" s="2" t="s">
        <v>605</v>
      </c>
      <c r="C300" s="1" t="s">
        <v>606</v>
      </c>
      <c r="D300" s="3">
        <v>45.61</v>
      </c>
      <c r="E300" s="4">
        <v>34846.04</v>
      </c>
      <c r="F300" s="1">
        <v>0.06</v>
      </c>
      <c r="G300" s="1">
        <v>5.62</v>
      </c>
      <c r="H300" s="1">
        <v>5.62</v>
      </c>
      <c r="I300" s="1"/>
      <c r="J300" s="1"/>
      <c r="K300" s="1">
        <v>5.62</v>
      </c>
      <c r="L300" s="1">
        <v>34.21</v>
      </c>
      <c r="M300" s="1">
        <v>10.63</v>
      </c>
      <c r="N300" s="1">
        <v>25.25</v>
      </c>
      <c r="O300" s="1">
        <v>16.59</v>
      </c>
      <c r="P300" s="1">
        <v>34.92</v>
      </c>
      <c r="Q300" s="1">
        <v>16.59</v>
      </c>
      <c r="R300" s="1"/>
      <c r="S300" s="1">
        <v>17.82</v>
      </c>
      <c r="T300" s="1">
        <v>7.83</v>
      </c>
      <c r="U300" s="1"/>
      <c r="V300" s="1">
        <v>63.13</v>
      </c>
      <c r="W300" s="1">
        <v>274.82</v>
      </c>
      <c r="X300" s="1">
        <v>4.87</v>
      </c>
      <c r="Y300" s="1">
        <v>2.93</v>
      </c>
      <c r="Z300" s="1">
        <v>3.84</v>
      </c>
      <c r="AA300" s="1">
        <v>3.97</v>
      </c>
      <c r="AB300" s="1">
        <v>33.01</v>
      </c>
      <c r="AC300" s="1">
        <v>9.2799999999999994</v>
      </c>
      <c r="AD300" s="1">
        <v>16.100000000000001</v>
      </c>
      <c r="AF300" s="2" t="s">
        <v>605</v>
      </c>
      <c r="AG300" s="1" t="s">
        <v>606</v>
      </c>
      <c r="AH300" s="3">
        <v>45.61</v>
      </c>
      <c r="AI300" s="4">
        <v>34846.04</v>
      </c>
      <c r="AJ300" s="1">
        <v>0.06</v>
      </c>
      <c r="AK300" s="1">
        <v>5.58</v>
      </c>
      <c r="AL300" s="1">
        <v>5.63</v>
      </c>
      <c r="AM300" s="1"/>
      <c r="AN300" s="1"/>
      <c r="AO300" s="1">
        <v>5.58</v>
      </c>
      <c r="AP300" s="1">
        <v>31.44</v>
      </c>
      <c r="AQ300" s="1">
        <v>10.35</v>
      </c>
      <c r="AR300" s="1">
        <v>28.97</v>
      </c>
      <c r="AS300" s="1">
        <v>16.46</v>
      </c>
      <c r="AU300" s="1">
        <v>16.61</v>
      </c>
      <c r="AV300" s="1"/>
      <c r="AW300" s="1">
        <v>17.82</v>
      </c>
      <c r="AX300" s="1">
        <v>7.83</v>
      </c>
      <c r="AY300" s="1"/>
      <c r="AZ300" s="1"/>
      <c r="BA300" s="1">
        <v>103.8</v>
      </c>
      <c r="BB300" s="1">
        <v>4.87</v>
      </c>
      <c r="BC300" s="1">
        <v>2.93</v>
      </c>
      <c r="BD300" s="1">
        <v>3.84</v>
      </c>
      <c r="BE300" s="1">
        <v>3.97</v>
      </c>
      <c r="BF300" s="1"/>
      <c r="BG300" s="1"/>
      <c r="BH300" s="1"/>
      <c r="BJ300" s="17">
        <f t="shared" si="115"/>
        <v>0</v>
      </c>
      <c r="BK300" s="17">
        <f t="shared" si="116"/>
        <v>0</v>
      </c>
      <c r="BL300" s="17">
        <f t="shared" si="117"/>
        <v>0</v>
      </c>
      <c r="BM300" s="17">
        <f t="shared" si="118"/>
        <v>7.1684587813620132E-3</v>
      </c>
      <c r="BN300" s="17">
        <f t="shared" si="119"/>
        <v>-1.7761989342806016E-3</v>
      </c>
      <c r="BO300" s="17" t="str">
        <f t="shared" si="120"/>
        <v/>
      </c>
      <c r="BP300" s="17" t="str">
        <f t="shared" si="121"/>
        <v/>
      </c>
      <c r="BQ300" s="17">
        <f t="shared" si="122"/>
        <v>7.1684587813620132E-3</v>
      </c>
      <c r="BR300" s="17">
        <f t="shared" si="123"/>
        <v>8.8104325699745537E-2</v>
      </c>
      <c r="BS300" s="17">
        <f t="shared" si="124"/>
        <v>2.7053140096618467E-2</v>
      </c>
      <c r="BT300" s="17">
        <f t="shared" si="125"/>
        <v>-0.12840869865377974</v>
      </c>
      <c r="BU300" s="17">
        <f t="shared" si="126"/>
        <v>7.8979343863911904E-3</v>
      </c>
      <c r="BV300" s="17"/>
      <c r="BW300" s="17">
        <f t="shared" si="127"/>
        <v>-1.2040939193256818E-3</v>
      </c>
      <c r="BX300" s="17" t="str">
        <f t="shared" si="128"/>
        <v/>
      </c>
      <c r="BY300" s="17">
        <f t="shared" si="129"/>
        <v>0</v>
      </c>
      <c r="BZ300" s="17">
        <f t="shared" si="130"/>
        <v>0</v>
      </c>
      <c r="CA300" s="17" t="str">
        <f t="shared" si="131"/>
        <v/>
      </c>
      <c r="CB300" s="17" t="str">
        <f t="shared" si="132"/>
        <v/>
      </c>
      <c r="CC300" s="17">
        <f t="shared" si="133"/>
        <v>1.647591522157996</v>
      </c>
      <c r="CD300" s="17">
        <f t="shared" si="134"/>
        <v>0</v>
      </c>
      <c r="CE300" s="17">
        <f t="shared" si="135"/>
        <v>0</v>
      </c>
      <c r="CF300" s="17">
        <f t="shared" si="136"/>
        <v>0</v>
      </c>
      <c r="CG300" s="17">
        <f t="shared" si="137"/>
        <v>0</v>
      </c>
      <c r="CH300" s="17" t="str">
        <f t="shared" si="138"/>
        <v/>
      </c>
      <c r="CI300" s="17" t="str">
        <f t="shared" si="139"/>
        <v/>
      </c>
      <c r="CJ300" s="17" t="str">
        <f t="shared" si="140"/>
        <v/>
      </c>
    </row>
    <row r="301" spans="2:88" ht="15.75" hidden="1" thickBot="1" x14ac:dyDescent="0.3">
      <c r="B301" s="6" t="s">
        <v>607</v>
      </c>
      <c r="C301" s="5" t="s">
        <v>608</v>
      </c>
      <c r="D301" s="7">
        <v>58.35</v>
      </c>
      <c r="E301" s="8">
        <v>8521.3799999999992</v>
      </c>
      <c r="F301" s="5">
        <v>0.06</v>
      </c>
      <c r="G301" s="5"/>
      <c r="H301" s="5"/>
      <c r="I301" s="5"/>
      <c r="J301" s="5"/>
      <c r="K301" s="5"/>
      <c r="L301" s="5">
        <v>27.13</v>
      </c>
      <c r="M301" s="5">
        <v>16.600000000000001</v>
      </c>
      <c r="N301" s="5">
        <v>12.87</v>
      </c>
      <c r="O301" s="5">
        <v>17.95</v>
      </c>
      <c r="P301" s="5">
        <v>21.65</v>
      </c>
      <c r="Q301" s="5">
        <v>17.95</v>
      </c>
      <c r="R301" s="5">
        <v>21.7</v>
      </c>
      <c r="S301" s="5">
        <v>22.56</v>
      </c>
      <c r="T301" s="5"/>
      <c r="U301" s="5">
        <v>99.53</v>
      </c>
      <c r="V301" s="5">
        <v>25.46</v>
      </c>
      <c r="W301" s="5">
        <v>63.08</v>
      </c>
      <c r="X301" s="5">
        <v>2.2799999999999998</v>
      </c>
      <c r="Y301" s="5">
        <v>2.1800000000000002</v>
      </c>
      <c r="Z301" s="5">
        <v>2.69</v>
      </c>
      <c r="AA301" s="5">
        <v>2.77</v>
      </c>
      <c r="AB301" s="5">
        <v>13.61</v>
      </c>
      <c r="AC301" s="5">
        <v>13.01</v>
      </c>
      <c r="AD301" s="5">
        <v>15.54</v>
      </c>
      <c r="AF301" s="6" t="s">
        <v>607</v>
      </c>
      <c r="AG301" s="5" t="s">
        <v>608</v>
      </c>
      <c r="AH301" s="7">
        <v>58.35</v>
      </c>
      <c r="AI301" s="8">
        <v>8521.35</v>
      </c>
      <c r="AJ301" s="5">
        <v>0.06</v>
      </c>
      <c r="AK301" s="5"/>
      <c r="AL301" s="5"/>
      <c r="AM301" s="5"/>
      <c r="AN301" s="5"/>
      <c r="AO301" s="5"/>
      <c r="AP301" s="5">
        <v>26.58</v>
      </c>
      <c r="AQ301" s="5">
        <v>16.52</v>
      </c>
      <c r="AR301" s="5">
        <v>14.14</v>
      </c>
      <c r="AS301" s="5">
        <v>17.940000000000001</v>
      </c>
      <c r="AU301" s="5">
        <v>17.940000000000001</v>
      </c>
      <c r="AV301" s="5">
        <v>21.7</v>
      </c>
      <c r="AW301" s="5">
        <v>22.56</v>
      </c>
      <c r="AX301" s="5"/>
      <c r="AY301" s="5">
        <v>128.91</v>
      </c>
      <c r="AZ301" s="5">
        <v>27.42</v>
      </c>
      <c r="BA301" s="5">
        <v>62.09</v>
      </c>
      <c r="BB301" s="5">
        <v>2.2799999999999998</v>
      </c>
      <c r="BC301" s="5">
        <v>2.1800000000000002</v>
      </c>
      <c r="BD301" s="5">
        <v>2.69</v>
      </c>
      <c r="BE301" s="5">
        <v>2.77</v>
      </c>
      <c r="BF301" s="5"/>
      <c r="BG301" s="5"/>
      <c r="BH301" s="5"/>
      <c r="BJ301" s="17">
        <f t="shared" si="115"/>
        <v>0</v>
      </c>
      <c r="BK301" s="17">
        <f t="shared" si="116"/>
        <v>3.5205689238014921E-6</v>
      </c>
      <c r="BL301" s="17">
        <f t="shared" si="117"/>
        <v>0</v>
      </c>
      <c r="BM301" s="17" t="str">
        <f t="shared" si="118"/>
        <v/>
      </c>
      <c r="BN301" s="17" t="str">
        <f t="shared" si="119"/>
        <v/>
      </c>
      <c r="BO301" s="17" t="str">
        <f t="shared" si="120"/>
        <v/>
      </c>
      <c r="BP301" s="17" t="str">
        <f t="shared" si="121"/>
        <v/>
      </c>
      <c r="BQ301" s="17" t="str">
        <f t="shared" si="122"/>
        <v/>
      </c>
      <c r="BR301" s="17">
        <f t="shared" si="123"/>
        <v>2.0692249811888667E-2</v>
      </c>
      <c r="BS301" s="17">
        <f t="shared" si="124"/>
        <v>4.8426150121066497E-3</v>
      </c>
      <c r="BT301" s="17">
        <f t="shared" si="125"/>
        <v>-8.9816124469589906E-2</v>
      </c>
      <c r="BU301" s="17">
        <f t="shared" si="126"/>
        <v>5.5741360089175084E-4</v>
      </c>
      <c r="BV301" s="17"/>
      <c r="BW301" s="17">
        <f t="shared" si="127"/>
        <v>5.5741360089175084E-4</v>
      </c>
      <c r="BX301" s="17">
        <f t="shared" si="128"/>
        <v>0</v>
      </c>
      <c r="BY301" s="17">
        <f t="shared" si="129"/>
        <v>0</v>
      </c>
      <c r="BZ301" s="17" t="str">
        <f t="shared" si="130"/>
        <v/>
      </c>
      <c r="CA301" s="17">
        <f t="shared" si="131"/>
        <v>-0.22791094562097586</v>
      </c>
      <c r="CB301" s="17">
        <f t="shared" si="132"/>
        <v>-7.1480671043034308E-2</v>
      </c>
      <c r="CC301" s="17">
        <f t="shared" si="133"/>
        <v>1.5944596553390155E-2</v>
      </c>
      <c r="CD301" s="17">
        <f t="shared" si="134"/>
        <v>0</v>
      </c>
      <c r="CE301" s="17">
        <f t="shared" si="135"/>
        <v>0</v>
      </c>
      <c r="CF301" s="17">
        <f t="shared" si="136"/>
        <v>0</v>
      </c>
      <c r="CG301" s="17">
        <f t="shared" si="137"/>
        <v>0</v>
      </c>
      <c r="CH301" s="17" t="str">
        <f t="shared" si="138"/>
        <v/>
      </c>
      <c r="CI301" s="17" t="str">
        <f t="shared" si="139"/>
        <v/>
      </c>
      <c r="CJ301" s="17" t="str">
        <f t="shared" si="140"/>
        <v/>
      </c>
    </row>
    <row r="302" spans="2:88" ht="21.75" hidden="1" thickBot="1" x14ac:dyDescent="0.3">
      <c r="B302" s="2" t="s">
        <v>609</v>
      </c>
      <c r="C302" s="1" t="s">
        <v>610</v>
      </c>
      <c r="D302" s="3">
        <v>55.16</v>
      </c>
      <c r="E302" s="4">
        <v>18394.59</v>
      </c>
      <c r="F302" s="1">
        <v>0.17</v>
      </c>
      <c r="G302" s="1">
        <v>1.23</v>
      </c>
      <c r="H302" s="1">
        <v>1.23</v>
      </c>
      <c r="I302" s="1">
        <v>1.49</v>
      </c>
      <c r="J302" s="1">
        <v>0.56999999999999995</v>
      </c>
      <c r="K302" s="1">
        <v>0.47</v>
      </c>
      <c r="L302" s="1">
        <v>12.78</v>
      </c>
      <c r="M302" s="1">
        <v>5.18</v>
      </c>
      <c r="N302" s="1">
        <v>7.59</v>
      </c>
      <c r="O302" s="1">
        <v>5.75</v>
      </c>
      <c r="P302" s="1">
        <v>7.88</v>
      </c>
      <c r="Q302" s="1">
        <v>5.76</v>
      </c>
      <c r="R302" s="1">
        <v>9.17</v>
      </c>
      <c r="S302" s="1">
        <v>6.98</v>
      </c>
      <c r="T302" s="1">
        <v>3.49</v>
      </c>
      <c r="U302" s="1">
        <v>29</v>
      </c>
      <c r="V302" s="1">
        <v>22.89</v>
      </c>
      <c r="W302" s="1">
        <v>24.6</v>
      </c>
      <c r="X302" s="1">
        <v>0.56999999999999995</v>
      </c>
      <c r="Y302" s="1">
        <v>0.53</v>
      </c>
      <c r="Z302" s="1">
        <v>0.85</v>
      </c>
      <c r="AA302" s="1">
        <v>0.9</v>
      </c>
      <c r="AB302" s="1">
        <v>4.88</v>
      </c>
      <c r="AC302" s="1">
        <v>3.9</v>
      </c>
      <c r="AD302" s="1">
        <v>5.82</v>
      </c>
      <c r="AF302" s="2" t="s">
        <v>609</v>
      </c>
      <c r="AG302" s="1" t="s">
        <v>610</v>
      </c>
      <c r="AH302" s="3">
        <v>55.16</v>
      </c>
      <c r="AI302" s="4">
        <v>18407.080000000002</v>
      </c>
      <c r="AJ302" s="1">
        <v>0.14000000000000001</v>
      </c>
      <c r="AK302" s="1">
        <v>2.4500000000000002</v>
      </c>
      <c r="AL302" s="1">
        <v>8.8699999999999992</v>
      </c>
      <c r="AM302" s="1">
        <v>1.95</v>
      </c>
      <c r="AN302" s="1">
        <v>0.74</v>
      </c>
      <c r="AO302" s="1">
        <v>0.69</v>
      </c>
      <c r="AP302" s="1">
        <v>12.91</v>
      </c>
      <c r="AQ302" s="1">
        <v>5.23</v>
      </c>
      <c r="AR302" s="1">
        <v>27.22</v>
      </c>
      <c r="AS302" s="1">
        <v>7.32</v>
      </c>
      <c r="AU302" s="1">
        <v>7.07</v>
      </c>
      <c r="AV302" s="1">
        <v>9.17</v>
      </c>
      <c r="AW302" s="1">
        <v>6.98</v>
      </c>
      <c r="AX302" s="1">
        <v>3.91</v>
      </c>
      <c r="AY302" s="1"/>
      <c r="AZ302" s="1">
        <v>28.34</v>
      </c>
      <c r="BA302" s="1">
        <v>24.6</v>
      </c>
      <c r="BB302" s="1">
        <v>0.61</v>
      </c>
      <c r="BC302" s="1">
        <v>0.55000000000000004</v>
      </c>
      <c r="BD302" s="1">
        <v>0.85</v>
      </c>
      <c r="BE302" s="1">
        <v>0.95</v>
      </c>
      <c r="BF302" s="1"/>
      <c r="BG302" s="1"/>
      <c r="BH302" s="1"/>
      <c r="BJ302" s="17">
        <f t="shared" si="115"/>
        <v>0</v>
      </c>
      <c r="BK302" s="17">
        <f t="shared" si="116"/>
        <v>-6.7854325618194739E-4</v>
      </c>
      <c r="BL302" s="17">
        <f t="shared" si="117"/>
        <v>0.21428571428571425</v>
      </c>
      <c r="BM302" s="17">
        <f t="shared" si="118"/>
        <v>-0.49795918367346942</v>
      </c>
      <c r="BN302" s="17">
        <f t="shared" si="119"/>
        <v>-0.86133032694475753</v>
      </c>
      <c r="BO302" s="17">
        <f t="shared" si="120"/>
        <v>-0.23589743589743589</v>
      </c>
      <c r="BP302" s="17">
        <f t="shared" si="121"/>
        <v>-0.2297297297297298</v>
      </c>
      <c r="BQ302" s="17">
        <f t="shared" si="122"/>
        <v>-0.3188405797101449</v>
      </c>
      <c r="BR302" s="17">
        <f t="shared" si="123"/>
        <v>-1.0069713400464817E-2</v>
      </c>
      <c r="BS302" s="17">
        <f t="shared" si="124"/>
        <v>-9.5602294455068276E-3</v>
      </c>
      <c r="BT302" s="17">
        <f t="shared" si="125"/>
        <v>-0.7211609110947832</v>
      </c>
      <c r="BU302" s="17">
        <f t="shared" si="126"/>
        <v>-0.21448087431693993</v>
      </c>
      <c r="BV302" s="17"/>
      <c r="BW302" s="17">
        <f t="shared" si="127"/>
        <v>-0.18528995756718536</v>
      </c>
      <c r="BX302" s="17">
        <f t="shared" si="128"/>
        <v>0</v>
      </c>
      <c r="BY302" s="17">
        <f t="shared" si="129"/>
        <v>0</v>
      </c>
      <c r="BZ302" s="17">
        <f t="shared" si="130"/>
        <v>-0.10741687979539639</v>
      </c>
      <c r="CA302" s="17" t="str">
        <f t="shared" si="131"/>
        <v/>
      </c>
      <c r="CB302" s="17">
        <f t="shared" si="132"/>
        <v>-0.19230769230769229</v>
      </c>
      <c r="CC302" s="17">
        <f t="shared" si="133"/>
        <v>0</v>
      </c>
      <c r="CD302" s="17">
        <f t="shared" si="134"/>
        <v>-6.5573770491803338E-2</v>
      </c>
      <c r="CE302" s="17">
        <f t="shared" si="135"/>
        <v>-3.636363636363639E-2</v>
      </c>
      <c r="CF302" s="17">
        <f t="shared" si="136"/>
        <v>0</v>
      </c>
      <c r="CG302" s="17">
        <f t="shared" si="137"/>
        <v>-5.2631578947368356E-2</v>
      </c>
      <c r="CH302" s="17" t="str">
        <f t="shared" si="138"/>
        <v/>
      </c>
      <c r="CI302" s="17" t="str">
        <f t="shared" si="139"/>
        <v/>
      </c>
      <c r="CJ302" s="17" t="str">
        <f t="shared" si="140"/>
        <v/>
      </c>
    </row>
    <row r="303" spans="2:88" ht="21.75" hidden="1" thickBot="1" x14ac:dyDescent="0.3">
      <c r="B303" s="6" t="s">
        <v>611</v>
      </c>
      <c r="C303" s="5" t="s">
        <v>612</v>
      </c>
      <c r="D303" s="7">
        <v>41.17</v>
      </c>
      <c r="E303" s="8">
        <v>8798.44</v>
      </c>
      <c r="F303" s="5">
        <v>0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>
        <v>6.45</v>
      </c>
      <c r="V303" s="5">
        <v>59.36</v>
      </c>
      <c r="W303" s="5">
        <v>19.079999999999998</v>
      </c>
      <c r="X303" s="5">
        <v>0.76</v>
      </c>
      <c r="Y303" s="5">
        <v>0.75</v>
      </c>
      <c r="Z303" s="5">
        <v>1.24</v>
      </c>
      <c r="AA303" s="5">
        <v>1.1499999999999999</v>
      </c>
      <c r="AB303" s="5"/>
      <c r="AC303" s="5">
        <v>14.8</v>
      </c>
      <c r="AD303" s="5">
        <v>26.93</v>
      </c>
      <c r="AF303" s="6" t="s">
        <v>611</v>
      </c>
      <c r="AG303" s="5" t="s">
        <v>612</v>
      </c>
      <c r="AH303" s="7">
        <v>41.17</v>
      </c>
      <c r="AI303" s="8">
        <v>8798.42</v>
      </c>
      <c r="AJ303" s="5">
        <v>0</v>
      </c>
      <c r="AK303" s="5"/>
      <c r="AL303" s="5"/>
      <c r="AM303" s="5"/>
      <c r="AN303" s="5"/>
      <c r="AO303" s="5"/>
      <c r="AP303" s="5"/>
      <c r="AQ303" s="5"/>
      <c r="AR303" s="5"/>
      <c r="AS303" s="5"/>
      <c r="AU303" s="5"/>
      <c r="AV303" s="5"/>
      <c r="AW303" s="5"/>
      <c r="AX303" s="5"/>
      <c r="AY303" s="5">
        <v>6.93</v>
      </c>
      <c r="AZ303" s="5">
        <v>84.64</v>
      </c>
      <c r="BA303" s="5">
        <v>36.869999999999997</v>
      </c>
      <c r="BB303" s="5">
        <v>0.77</v>
      </c>
      <c r="BC303" s="5">
        <v>0.76</v>
      </c>
      <c r="BD303" s="5">
        <v>1.22</v>
      </c>
      <c r="BE303" s="5">
        <v>1.1599999999999999</v>
      </c>
      <c r="BF303" s="5"/>
      <c r="BG303" s="5"/>
      <c r="BH303" s="5"/>
      <c r="BJ303" s="17">
        <f t="shared" si="115"/>
        <v>0</v>
      </c>
      <c r="BK303" s="17">
        <f t="shared" si="116"/>
        <v>2.273135403906219E-6</v>
      </c>
      <c r="BL303" s="17" t="str">
        <f>IF(AJ303=0,"",IF(F303="","",(IF(AJ303="","",(F303-AJ303)/AJ303))))</f>
        <v/>
      </c>
      <c r="BM303" s="17" t="str">
        <f t="shared" si="118"/>
        <v/>
      </c>
      <c r="BN303" s="17" t="str">
        <f t="shared" si="119"/>
        <v/>
      </c>
      <c r="BO303" s="17" t="str">
        <f t="shared" si="120"/>
        <v/>
      </c>
      <c r="BP303" s="17" t="str">
        <f t="shared" si="121"/>
        <v/>
      </c>
      <c r="BQ303" s="17" t="str">
        <f t="shared" si="122"/>
        <v/>
      </c>
      <c r="BR303" s="17" t="str">
        <f t="shared" si="123"/>
        <v/>
      </c>
      <c r="BS303" s="17" t="str">
        <f t="shared" si="124"/>
        <v/>
      </c>
      <c r="BT303" s="17" t="str">
        <f t="shared" si="125"/>
        <v/>
      </c>
      <c r="BU303" s="17" t="str">
        <f t="shared" si="126"/>
        <v/>
      </c>
      <c r="BV303" s="17"/>
      <c r="BW303" s="17" t="str">
        <f t="shared" si="127"/>
        <v/>
      </c>
      <c r="BX303" s="17" t="str">
        <f t="shared" si="128"/>
        <v/>
      </c>
      <c r="BY303" s="17" t="str">
        <f t="shared" si="129"/>
        <v/>
      </c>
      <c r="BZ303" s="17" t="str">
        <f t="shared" si="130"/>
        <v/>
      </c>
      <c r="CA303" s="17">
        <f t="shared" si="131"/>
        <v>-6.9264069264069195E-2</v>
      </c>
      <c r="CB303" s="17">
        <f t="shared" si="132"/>
        <v>-0.29867674858223064</v>
      </c>
      <c r="CC303" s="17">
        <f t="shared" si="133"/>
        <v>-0.48250610252237591</v>
      </c>
      <c r="CD303" s="17">
        <f t="shared" si="134"/>
        <v>-1.2987012987012998E-2</v>
      </c>
      <c r="CE303" s="17">
        <f t="shared" si="135"/>
        <v>-1.3157894736842117E-2</v>
      </c>
      <c r="CF303" s="17">
        <f t="shared" si="136"/>
        <v>1.6393442622950834E-2</v>
      </c>
      <c r="CG303" s="17">
        <f t="shared" si="137"/>
        <v>-8.6206896551724223E-3</v>
      </c>
      <c r="CH303" s="17" t="str">
        <f t="shared" si="138"/>
        <v/>
      </c>
      <c r="CI303" s="17" t="str">
        <f t="shared" si="139"/>
        <v/>
      </c>
      <c r="CJ303" s="17" t="str">
        <f t="shared" si="140"/>
        <v/>
      </c>
    </row>
    <row r="304" spans="2:88" ht="15.75" hidden="1" thickBot="1" x14ac:dyDescent="0.3">
      <c r="B304" s="2" t="s">
        <v>613</v>
      </c>
      <c r="C304" s="1" t="s">
        <v>614</v>
      </c>
      <c r="D304" s="3">
        <v>268.74</v>
      </c>
      <c r="E304" s="4">
        <v>269814.95</v>
      </c>
      <c r="F304" s="1">
        <v>0.03</v>
      </c>
      <c r="G304" s="1">
        <v>4.67</v>
      </c>
      <c r="H304" s="1">
        <v>4.67</v>
      </c>
      <c r="I304" s="1">
        <v>2.57</v>
      </c>
      <c r="J304" s="1">
        <v>2.48</v>
      </c>
      <c r="K304" s="1">
        <v>4.32</v>
      </c>
      <c r="L304" s="1">
        <v>49.91</v>
      </c>
      <c r="M304" s="1">
        <v>25.95</v>
      </c>
      <c r="N304" s="1">
        <v>35.130000000000003</v>
      </c>
      <c r="O304" s="1">
        <v>34.369999999999997</v>
      </c>
      <c r="P304" s="1">
        <v>41.39</v>
      </c>
      <c r="Q304" s="1">
        <v>34.369999999999997</v>
      </c>
      <c r="R304" s="1">
        <v>41.06</v>
      </c>
      <c r="S304" s="1">
        <v>30.62</v>
      </c>
      <c r="T304" s="1"/>
      <c r="U304" s="1">
        <v>51.04</v>
      </c>
      <c r="V304" s="1">
        <v>39.61</v>
      </c>
      <c r="W304" s="1">
        <v>53.08</v>
      </c>
      <c r="X304" s="1">
        <v>16.87</v>
      </c>
      <c r="Y304" s="1">
        <v>15.96</v>
      </c>
      <c r="Z304" s="1">
        <v>16.77</v>
      </c>
      <c r="AA304" s="1">
        <v>16.7</v>
      </c>
      <c r="AB304" s="1">
        <v>32.61</v>
      </c>
      <c r="AC304" s="1">
        <v>28.48</v>
      </c>
      <c r="AD304" s="1">
        <v>34.08</v>
      </c>
      <c r="AF304" s="2" t="s">
        <v>613</v>
      </c>
      <c r="AG304" s="1" t="s">
        <v>614</v>
      </c>
      <c r="AH304" s="3">
        <v>268.74</v>
      </c>
      <c r="AI304" s="4">
        <v>269814.95</v>
      </c>
      <c r="AJ304" s="1">
        <v>0.03</v>
      </c>
      <c r="AK304" s="1">
        <v>4.4800000000000004</v>
      </c>
      <c r="AL304" s="1">
        <v>4.6500000000000004</v>
      </c>
      <c r="AM304" s="1">
        <v>2.57</v>
      </c>
      <c r="AN304" s="1">
        <v>2.48</v>
      </c>
      <c r="AO304" s="1">
        <v>4.16</v>
      </c>
      <c r="AP304" s="1">
        <v>46.73</v>
      </c>
      <c r="AQ304" s="1">
        <v>25.92</v>
      </c>
      <c r="AR304" s="1">
        <v>41.45</v>
      </c>
      <c r="AS304" s="1">
        <v>34.549999999999997</v>
      </c>
      <c r="AU304" s="1">
        <v>34.380000000000003</v>
      </c>
      <c r="AV304" s="1">
        <v>41.06</v>
      </c>
      <c r="AW304" s="1">
        <v>30.62</v>
      </c>
      <c r="AX304" s="1"/>
      <c r="AY304" s="1">
        <v>61.53</v>
      </c>
      <c r="AZ304" s="1">
        <v>44.83</v>
      </c>
      <c r="BA304" s="1">
        <v>53.77</v>
      </c>
      <c r="BB304" s="1">
        <v>16.87</v>
      </c>
      <c r="BC304" s="1">
        <v>15.96</v>
      </c>
      <c r="BD304" s="1">
        <v>16.77</v>
      </c>
      <c r="BE304" s="1">
        <v>16.7</v>
      </c>
      <c r="BF304" s="1"/>
      <c r="BG304" s="1"/>
      <c r="BH304" s="1"/>
      <c r="BJ304" s="17">
        <f t="shared" si="115"/>
        <v>0</v>
      </c>
      <c r="BK304" s="17">
        <f t="shared" si="116"/>
        <v>0</v>
      </c>
      <c r="BL304" s="17">
        <f t="shared" si="117"/>
        <v>0</v>
      </c>
      <c r="BM304" s="17">
        <f t="shared" si="118"/>
        <v>4.241071428571417E-2</v>
      </c>
      <c r="BN304" s="17">
        <f t="shared" si="119"/>
        <v>4.3010752688171124E-3</v>
      </c>
      <c r="BO304" s="17">
        <f t="shared" si="120"/>
        <v>0</v>
      </c>
      <c r="BP304" s="17">
        <f t="shared" si="121"/>
        <v>0</v>
      </c>
      <c r="BQ304" s="17">
        <f t="shared" si="122"/>
        <v>3.8461538461538491E-2</v>
      </c>
      <c r="BR304" s="17">
        <f t="shared" si="123"/>
        <v>6.8050502888936437E-2</v>
      </c>
      <c r="BS304" s="17">
        <f t="shared" si="124"/>
        <v>1.1574074074073141E-3</v>
      </c>
      <c r="BT304" s="17">
        <f t="shared" si="125"/>
        <v>-0.15247285886610373</v>
      </c>
      <c r="BU304" s="17">
        <f t="shared" si="126"/>
        <v>-5.2098408104196735E-3</v>
      </c>
      <c r="BV304" s="17"/>
      <c r="BW304" s="17">
        <f t="shared" si="127"/>
        <v>-2.9086678301352867E-4</v>
      </c>
      <c r="BX304" s="17">
        <f t="shared" si="128"/>
        <v>0</v>
      </c>
      <c r="BY304" s="17">
        <f t="shared" si="129"/>
        <v>0</v>
      </c>
      <c r="BZ304" s="17" t="str">
        <f t="shared" si="130"/>
        <v/>
      </c>
      <c r="CA304" s="17">
        <f t="shared" si="131"/>
        <v>-0.17048594181699986</v>
      </c>
      <c r="CB304" s="17">
        <f t="shared" si="132"/>
        <v>-0.1164398840062458</v>
      </c>
      <c r="CC304" s="17">
        <f t="shared" si="133"/>
        <v>-1.2832434442998043E-2</v>
      </c>
      <c r="CD304" s="17">
        <f t="shared" si="134"/>
        <v>0</v>
      </c>
      <c r="CE304" s="17">
        <f t="shared" si="135"/>
        <v>0</v>
      </c>
      <c r="CF304" s="17">
        <f t="shared" si="136"/>
        <v>0</v>
      </c>
      <c r="CG304" s="17">
        <f t="shared" si="137"/>
        <v>0</v>
      </c>
      <c r="CH304" s="17" t="str">
        <f t="shared" si="138"/>
        <v/>
      </c>
      <c r="CI304" s="17" t="str">
        <f t="shared" si="139"/>
        <v/>
      </c>
      <c r="CJ304" s="17" t="str">
        <f t="shared" si="140"/>
        <v/>
      </c>
    </row>
    <row r="305" spans="2:88" ht="21.75" hidden="1" thickBot="1" x14ac:dyDescent="0.3">
      <c r="B305" s="6" t="s">
        <v>615</v>
      </c>
      <c r="C305" s="5" t="s">
        <v>616</v>
      </c>
      <c r="D305" s="7">
        <v>109.63</v>
      </c>
      <c r="E305" s="8">
        <v>12524.79</v>
      </c>
      <c r="F305" s="5">
        <v>0.03</v>
      </c>
      <c r="G305" s="5"/>
      <c r="H305" s="5"/>
      <c r="I305" s="5"/>
      <c r="J305" s="5"/>
      <c r="K305" s="5"/>
      <c r="L305" s="5">
        <v>62.81</v>
      </c>
      <c r="M305" s="5">
        <v>19.850000000000001</v>
      </c>
      <c r="N305" s="5">
        <v>37.200000000000003</v>
      </c>
      <c r="O305" s="5">
        <v>35.83</v>
      </c>
      <c r="P305" s="5">
        <v>53.33</v>
      </c>
      <c r="Q305" s="5">
        <v>35.83</v>
      </c>
      <c r="R305" s="5">
        <v>52.2</v>
      </c>
      <c r="S305" s="5">
        <v>48.3</v>
      </c>
      <c r="T305" s="5">
        <v>2.0699999999999998</v>
      </c>
      <c r="U305" s="5">
        <v>94.18</v>
      </c>
      <c r="V305" s="5">
        <v>38.67</v>
      </c>
      <c r="W305" s="5">
        <v>40.26</v>
      </c>
      <c r="X305" s="5">
        <v>7.6</v>
      </c>
      <c r="Y305" s="5">
        <v>7.53</v>
      </c>
      <c r="Z305" s="5">
        <v>7.84</v>
      </c>
      <c r="AA305" s="5">
        <v>10.1</v>
      </c>
      <c r="AB305" s="5">
        <v>11.25</v>
      </c>
      <c r="AC305" s="5">
        <v>14.5</v>
      </c>
      <c r="AD305" s="5">
        <v>17.329999999999998</v>
      </c>
      <c r="AF305" s="6" t="s">
        <v>615</v>
      </c>
      <c r="AG305" s="5" t="s">
        <v>616</v>
      </c>
      <c r="AH305" s="7">
        <v>109.63</v>
      </c>
      <c r="AI305" s="8">
        <v>12524.83</v>
      </c>
      <c r="AJ305" s="5">
        <v>0.03</v>
      </c>
      <c r="AK305" s="5"/>
      <c r="AL305" s="5"/>
      <c r="AM305" s="5"/>
      <c r="AN305" s="5"/>
      <c r="AO305" s="5"/>
      <c r="AP305" s="5">
        <v>62.33</v>
      </c>
      <c r="AQ305" s="5">
        <v>19.45</v>
      </c>
      <c r="AR305" s="5">
        <v>38.01</v>
      </c>
      <c r="AS305" s="5">
        <v>35.75</v>
      </c>
      <c r="AU305" s="5">
        <v>35.75</v>
      </c>
      <c r="AV305" s="5">
        <v>52.2</v>
      </c>
      <c r="AW305" s="5">
        <v>48.3</v>
      </c>
      <c r="AX305" s="5">
        <v>2.0699999999999998</v>
      </c>
      <c r="AY305" s="5"/>
      <c r="AZ305" s="5">
        <v>335.08</v>
      </c>
      <c r="BA305" s="5">
        <v>239.9</v>
      </c>
      <c r="BB305" s="5">
        <v>7.57</v>
      </c>
      <c r="BC305" s="5">
        <v>7.63</v>
      </c>
      <c r="BD305" s="5">
        <v>7.88</v>
      </c>
      <c r="BE305" s="5">
        <v>10.24</v>
      </c>
      <c r="BF305" s="5"/>
      <c r="BG305" s="5"/>
      <c r="BH305" s="5"/>
      <c r="BJ305" s="17">
        <f t="shared" si="115"/>
        <v>0</v>
      </c>
      <c r="BK305" s="17">
        <f t="shared" si="116"/>
        <v>-3.1936561214047716E-6</v>
      </c>
      <c r="BL305" s="17">
        <f t="shared" si="117"/>
        <v>0</v>
      </c>
      <c r="BM305" s="17" t="str">
        <f t="shared" si="118"/>
        <v/>
      </c>
      <c r="BN305" s="17" t="str">
        <f t="shared" si="119"/>
        <v/>
      </c>
      <c r="BO305" s="17" t="str">
        <f t="shared" si="120"/>
        <v/>
      </c>
      <c r="BP305" s="17" t="str">
        <f t="shared" si="121"/>
        <v/>
      </c>
      <c r="BQ305" s="17" t="str">
        <f t="shared" si="122"/>
        <v/>
      </c>
      <c r="BR305" s="17">
        <f t="shared" si="123"/>
        <v>7.7009465746832022E-3</v>
      </c>
      <c r="BS305" s="17">
        <f t="shared" si="124"/>
        <v>2.0565552699228901E-2</v>
      </c>
      <c r="BT305" s="17">
        <f t="shared" si="125"/>
        <v>-2.1310181531175882E-2</v>
      </c>
      <c r="BU305" s="17">
        <f t="shared" si="126"/>
        <v>2.2377622377621901E-3</v>
      </c>
      <c r="BV305" s="17"/>
      <c r="BW305" s="17">
        <f t="shared" si="127"/>
        <v>2.2377622377621901E-3</v>
      </c>
      <c r="BX305" s="17">
        <f t="shared" si="128"/>
        <v>0</v>
      </c>
      <c r="BY305" s="17">
        <f t="shared" si="129"/>
        <v>0</v>
      </c>
      <c r="BZ305" s="17">
        <f t="shared" si="130"/>
        <v>0</v>
      </c>
      <c r="CA305" s="17" t="str">
        <f t="shared" si="131"/>
        <v/>
      </c>
      <c r="CB305" s="17">
        <f t="shared" si="132"/>
        <v>-0.884594723648084</v>
      </c>
      <c r="CC305" s="17">
        <f t="shared" si="133"/>
        <v>-0.83218007503126312</v>
      </c>
      <c r="CD305" s="17">
        <f t="shared" si="134"/>
        <v>3.9630118890355828E-3</v>
      </c>
      <c r="CE305" s="17">
        <f t="shared" si="135"/>
        <v>-1.3106159895150675E-2</v>
      </c>
      <c r="CF305" s="17">
        <f t="shared" si="136"/>
        <v>-5.0761421319797002E-3</v>
      </c>
      <c r="CG305" s="17">
        <f t="shared" si="137"/>
        <v>-1.3671875000000056E-2</v>
      </c>
      <c r="CH305" s="17" t="str">
        <f t="shared" si="138"/>
        <v/>
      </c>
      <c r="CI305" s="17" t="str">
        <f t="shared" si="139"/>
        <v/>
      </c>
      <c r="CJ305" s="17" t="str">
        <f t="shared" si="140"/>
        <v/>
      </c>
    </row>
    <row r="306" spans="2:88" ht="15.75" hidden="1" thickBot="1" x14ac:dyDescent="0.3">
      <c r="B306" s="2" t="s">
        <v>617</v>
      </c>
      <c r="C306" s="1" t="s">
        <v>618</v>
      </c>
      <c r="D306" s="3">
        <v>84.75</v>
      </c>
      <c r="E306" s="4">
        <v>27459</v>
      </c>
      <c r="F306" s="1">
        <v>0.04</v>
      </c>
      <c r="G306" s="1">
        <v>1.1000000000000001</v>
      </c>
      <c r="H306" s="1">
        <v>1.1000000000000001</v>
      </c>
      <c r="I306" s="1">
        <v>1.32</v>
      </c>
      <c r="J306" s="1">
        <v>1.32</v>
      </c>
      <c r="K306" s="1">
        <v>1.1000000000000001</v>
      </c>
      <c r="L306" s="1">
        <v>41.2</v>
      </c>
      <c r="M306" s="1">
        <v>19.739999999999998</v>
      </c>
      <c r="N306" s="1">
        <v>12.22</v>
      </c>
      <c r="O306" s="1">
        <v>22.36</v>
      </c>
      <c r="P306" s="1">
        <v>26.05</v>
      </c>
      <c r="Q306" s="1">
        <v>22.36</v>
      </c>
      <c r="R306" s="1">
        <v>40.14</v>
      </c>
      <c r="S306" s="1">
        <v>15.81</v>
      </c>
      <c r="T306" s="1"/>
      <c r="U306" s="1"/>
      <c r="V306" s="1">
        <v>66.67</v>
      </c>
      <c r="W306" s="1">
        <v>38.51</v>
      </c>
      <c r="X306" s="1">
        <v>1.31</v>
      </c>
      <c r="Y306" s="1">
        <v>1.34</v>
      </c>
      <c r="Z306" s="1">
        <v>2.33</v>
      </c>
      <c r="AA306" s="1">
        <v>1.85</v>
      </c>
      <c r="AB306" s="1">
        <v>25.28</v>
      </c>
      <c r="AC306" s="1">
        <v>22</v>
      </c>
      <c r="AD306" s="1">
        <v>25.4</v>
      </c>
      <c r="AF306" s="2" t="s">
        <v>617</v>
      </c>
      <c r="AG306" s="1" t="s">
        <v>618</v>
      </c>
      <c r="AH306" s="3">
        <v>84.75</v>
      </c>
      <c r="AI306" s="4">
        <v>27459</v>
      </c>
      <c r="AJ306" s="1">
        <v>0.05</v>
      </c>
      <c r="AK306" s="1">
        <v>1.56</v>
      </c>
      <c r="AL306" s="1">
        <v>1.1000000000000001</v>
      </c>
      <c r="AM306" s="1">
        <v>1.32</v>
      </c>
      <c r="AN306" s="1">
        <v>1.32</v>
      </c>
      <c r="AO306" s="1">
        <v>1.56</v>
      </c>
      <c r="AP306" s="1">
        <v>36.26</v>
      </c>
      <c r="AQ306" s="1">
        <v>17.45</v>
      </c>
      <c r="AR306" s="1">
        <v>12.33</v>
      </c>
      <c r="AS306" s="1">
        <v>19.77</v>
      </c>
      <c r="AU306" s="1">
        <v>22.35</v>
      </c>
      <c r="AV306" s="1">
        <v>40.14</v>
      </c>
      <c r="AW306" s="1">
        <v>15.81</v>
      </c>
      <c r="AX306" s="1"/>
      <c r="AY306" s="1"/>
      <c r="AZ306" s="1">
        <v>66.67</v>
      </c>
      <c r="BA306" s="1">
        <v>38.51</v>
      </c>
      <c r="BB306" s="1">
        <v>1.31</v>
      </c>
      <c r="BC306" s="1">
        <v>1.34</v>
      </c>
      <c r="BD306" s="1">
        <v>2.33</v>
      </c>
      <c r="BE306" s="1">
        <v>1.85</v>
      </c>
      <c r="BF306" s="1"/>
      <c r="BG306" s="1"/>
      <c r="BH306" s="1"/>
      <c r="BJ306" s="17">
        <f t="shared" si="115"/>
        <v>0</v>
      </c>
      <c r="BK306" s="17">
        <f t="shared" si="116"/>
        <v>0</v>
      </c>
      <c r="BL306" s="17">
        <f t="shared" si="117"/>
        <v>-0.20000000000000004</v>
      </c>
      <c r="BM306" s="17">
        <f t="shared" si="118"/>
        <v>-0.29487179487179482</v>
      </c>
      <c r="BN306" s="17">
        <f t="shared" si="119"/>
        <v>0</v>
      </c>
      <c r="BO306" s="17">
        <f t="shared" si="120"/>
        <v>0</v>
      </c>
      <c r="BP306" s="17">
        <f t="shared" si="121"/>
        <v>0</v>
      </c>
      <c r="BQ306" s="17">
        <f t="shared" si="122"/>
        <v>-0.29487179487179482</v>
      </c>
      <c r="BR306" s="17">
        <f t="shared" si="123"/>
        <v>0.1362382790954221</v>
      </c>
      <c r="BS306" s="17">
        <f t="shared" si="124"/>
        <v>0.13123209169054437</v>
      </c>
      <c r="BT306" s="17">
        <f t="shared" si="125"/>
        <v>-8.9213300892132547E-3</v>
      </c>
      <c r="BU306" s="17">
        <f t="shared" si="126"/>
        <v>0.1310065756196257</v>
      </c>
      <c r="BV306" s="17"/>
      <c r="BW306" s="17">
        <f t="shared" si="127"/>
        <v>4.474272930647879E-4</v>
      </c>
      <c r="BX306" s="17">
        <f t="shared" si="128"/>
        <v>0</v>
      </c>
      <c r="BY306" s="17">
        <f t="shared" si="129"/>
        <v>0</v>
      </c>
      <c r="BZ306" s="17" t="str">
        <f t="shared" si="130"/>
        <v/>
      </c>
      <c r="CA306" s="17" t="str">
        <f t="shared" si="131"/>
        <v/>
      </c>
      <c r="CB306" s="17">
        <f t="shared" si="132"/>
        <v>0</v>
      </c>
      <c r="CC306" s="17">
        <f t="shared" si="133"/>
        <v>0</v>
      </c>
      <c r="CD306" s="17">
        <f t="shared" si="134"/>
        <v>0</v>
      </c>
      <c r="CE306" s="17">
        <f t="shared" si="135"/>
        <v>0</v>
      </c>
      <c r="CF306" s="17">
        <f t="shared" si="136"/>
        <v>0</v>
      </c>
      <c r="CG306" s="17">
        <f t="shared" si="137"/>
        <v>0</v>
      </c>
      <c r="CH306" s="17" t="str">
        <f t="shared" si="138"/>
        <v/>
      </c>
      <c r="CI306" s="17" t="str">
        <f t="shared" si="139"/>
        <v/>
      </c>
      <c r="CJ306" s="17" t="str">
        <f t="shared" si="140"/>
        <v/>
      </c>
    </row>
    <row r="307" spans="2:88" ht="15.75" thickBot="1" x14ac:dyDescent="0.3">
      <c r="B307" s="6" t="s">
        <v>619</v>
      </c>
      <c r="C307" s="5" t="s">
        <v>620</v>
      </c>
      <c r="D307" s="7">
        <v>40.04</v>
      </c>
      <c r="E307" s="8">
        <v>10514.5</v>
      </c>
      <c r="F307" s="5">
        <v>0.06</v>
      </c>
      <c r="G307" s="5">
        <v>4.83</v>
      </c>
      <c r="H307" s="5">
        <v>1.1399999999999999</v>
      </c>
      <c r="I307" s="5">
        <v>2.73</v>
      </c>
      <c r="J307" s="5">
        <v>2.31</v>
      </c>
      <c r="K307" s="5">
        <v>3.52</v>
      </c>
      <c r="L307" s="5">
        <v>30.83</v>
      </c>
      <c r="M307" s="5">
        <v>11.04</v>
      </c>
      <c r="N307" s="5">
        <v>32.549999999999997</v>
      </c>
      <c r="O307" s="5">
        <v>17.48</v>
      </c>
      <c r="P307" s="5">
        <v>17.66</v>
      </c>
      <c r="Q307" s="5">
        <v>8.39</v>
      </c>
      <c r="R307" s="5">
        <v>20.13</v>
      </c>
      <c r="S307" s="5">
        <v>16.5</v>
      </c>
      <c r="T307" s="5"/>
      <c r="U307" s="5"/>
      <c r="V307" s="5">
        <v>18.98</v>
      </c>
      <c r="W307" s="5">
        <v>19.72</v>
      </c>
      <c r="X307" s="5">
        <v>1.73</v>
      </c>
      <c r="Y307" s="5">
        <v>1.72</v>
      </c>
      <c r="Z307" s="5">
        <v>1.42</v>
      </c>
      <c r="AA307" s="5">
        <v>2.1800000000000002</v>
      </c>
      <c r="AB307" s="5">
        <v>19.39</v>
      </c>
      <c r="AC307" s="5">
        <v>15.72</v>
      </c>
      <c r="AD307" s="5">
        <v>15.85</v>
      </c>
      <c r="AF307" s="6" t="s">
        <v>619</v>
      </c>
      <c r="AG307" s="5" t="s">
        <v>620</v>
      </c>
      <c r="AH307" s="7">
        <v>40.04</v>
      </c>
      <c r="AI307" s="8">
        <v>10514.5</v>
      </c>
      <c r="AJ307" s="5">
        <v>0.04</v>
      </c>
      <c r="AK307" s="5">
        <v>0.84</v>
      </c>
      <c r="AL307" s="5">
        <v>1.08</v>
      </c>
      <c r="AM307" s="5">
        <v>2.73</v>
      </c>
      <c r="AN307" s="5">
        <v>2.31</v>
      </c>
      <c r="AO307" s="5">
        <v>0.81</v>
      </c>
      <c r="AP307" s="5">
        <v>28.58</v>
      </c>
      <c r="AQ307" s="5">
        <v>10.32</v>
      </c>
      <c r="AR307" s="5">
        <v>81.91</v>
      </c>
      <c r="AS307" s="5">
        <v>25.27</v>
      </c>
      <c r="AU307" s="5">
        <v>7.97</v>
      </c>
      <c r="AV307" s="5">
        <v>20.13</v>
      </c>
      <c r="AW307" s="5">
        <v>16.5</v>
      </c>
      <c r="AX307" s="5"/>
      <c r="AY307" s="5"/>
      <c r="AZ307" s="5">
        <v>18.91</v>
      </c>
      <c r="BA307" s="5">
        <v>19.72</v>
      </c>
      <c r="BB307" s="5">
        <v>1.72</v>
      </c>
      <c r="BC307" s="5">
        <v>1.47</v>
      </c>
      <c r="BD307" s="5">
        <v>1.42</v>
      </c>
      <c r="BE307" s="5">
        <v>1.86</v>
      </c>
      <c r="BF307" s="5"/>
      <c r="BG307" s="5"/>
      <c r="BH307" s="5"/>
      <c r="BJ307" s="17">
        <f t="shared" si="115"/>
        <v>0</v>
      </c>
      <c r="BK307" s="17">
        <f t="shared" si="116"/>
        <v>0</v>
      </c>
      <c r="BL307" s="17">
        <f t="shared" si="117"/>
        <v>0.49999999999999989</v>
      </c>
      <c r="BM307" s="17">
        <f t="shared" si="118"/>
        <v>4.75</v>
      </c>
      <c r="BN307" s="17">
        <f t="shared" si="119"/>
        <v>5.5555555555555393E-2</v>
      </c>
      <c r="BO307" s="17">
        <f t="shared" si="120"/>
        <v>0</v>
      </c>
      <c r="BP307" s="17">
        <f t="shared" si="121"/>
        <v>0</v>
      </c>
      <c r="BQ307" s="17">
        <f t="shared" si="122"/>
        <v>3.3456790123456788</v>
      </c>
      <c r="BR307" s="17">
        <f t="shared" si="123"/>
        <v>7.8726382085374386E-2</v>
      </c>
      <c r="BS307" s="17">
        <f t="shared" si="124"/>
        <v>6.9767441860465004E-2</v>
      </c>
      <c r="BT307" s="17">
        <f t="shared" si="125"/>
        <v>-0.60261262361128065</v>
      </c>
      <c r="BU307" s="17">
        <f t="shared" si="126"/>
        <v>-0.30827067669172931</v>
      </c>
      <c r="BV307" s="17"/>
      <c r="BW307" s="17">
        <f t="shared" si="127"/>
        <v>5.2697616060225952E-2</v>
      </c>
      <c r="BX307" s="17">
        <f t="shared" si="128"/>
        <v>0</v>
      </c>
      <c r="BY307" s="17">
        <f t="shared" si="129"/>
        <v>0</v>
      </c>
      <c r="BZ307" s="17" t="str">
        <f t="shared" si="130"/>
        <v/>
      </c>
      <c r="CA307" s="17" t="str">
        <f t="shared" si="131"/>
        <v/>
      </c>
      <c r="CB307" s="17">
        <f t="shared" si="132"/>
        <v>3.7017451084082648E-3</v>
      </c>
      <c r="CC307" s="17">
        <f t="shared" si="133"/>
        <v>0</v>
      </c>
      <c r="CD307" s="17">
        <f t="shared" si="134"/>
        <v>5.8139534883720981E-3</v>
      </c>
      <c r="CE307" s="17">
        <f t="shared" si="135"/>
        <v>0.17006802721088435</v>
      </c>
      <c r="CF307" s="17">
        <f t="shared" si="136"/>
        <v>0</v>
      </c>
      <c r="CG307" s="17">
        <f t="shared" si="137"/>
        <v>0.17204301075268819</v>
      </c>
      <c r="CH307" s="17" t="str">
        <f t="shared" si="138"/>
        <v/>
      </c>
      <c r="CI307" s="17" t="str">
        <f t="shared" si="139"/>
        <v/>
      </c>
      <c r="CJ307" s="17" t="str">
        <f t="shared" si="140"/>
        <v/>
      </c>
    </row>
    <row r="308" spans="2:88" ht="15.75" hidden="1" thickBot="1" x14ac:dyDescent="0.3">
      <c r="B308" s="2" t="s">
        <v>621</v>
      </c>
      <c r="C308" s="1" t="s">
        <v>622</v>
      </c>
      <c r="D308" s="3">
        <v>182.66</v>
      </c>
      <c r="E308" s="4">
        <v>136319.16</v>
      </c>
      <c r="F308" s="1">
        <v>0.04</v>
      </c>
      <c r="G308" s="1">
        <v>8.14</v>
      </c>
      <c r="H308" s="1">
        <v>8.14</v>
      </c>
      <c r="I308" s="1">
        <v>4.43</v>
      </c>
      <c r="J308" s="1">
        <v>3.24</v>
      </c>
      <c r="K308" s="1">
        <v>4.22</v>
      </c>
      <c r="L308" s="1">
        <v>28.64</v>
      </c>
      <c r="M308" s="1">
        <v>20.98</v>
      </c>
      <c r="N308" s="1">
        <v>38.6</v>
      </c>
      <c r="O308" s="1">
        <v>23.94</v>
      </c>
      <c r="P308" s="1">
        <v>26.2</v>
      </c>
      <c r="Q308" s="1">
        <v>23.94</v>
      </c>
      <c r="R308" s="1">
        <v>33.03</v>
      </c>
      <c r="S308" s="1">
        <v>22.84</v>
      </c>
      <c r="T308" s="1"/>
      <c r="U308" s="1">
        <v>156.44999999999999</v>
      </c>
      <c r="V308" s="1">
        <v>64.3</v>
      </c>
      <c r="W308" s="1">
        <v>158.28</v>
      </c>
      <c r="X308" s="1">
        <v>7.25</v>
      </c>
      <c r="Y308" s="1">
        <v>6.58</v>
      </c>
      <c r="Z308" s="1">
        <v>7.31</v>
      </c>
      <c r="AA308" s="1">
        <v>8.73</v>
      </c>
      <c r="AB308" s="1">
        <v>17.510000000000002</v>
      </c>
      <c r="AC308" s="1">
        <v>18.059999999999999</v>
      </c>
      <c r="AD308" s="1">
        <v>20.71</v>
      </c>
      <c r="AF308" s="2" t="s">
        <v>621</v>
      </c>
      <c r="AG308" s="1" t="s">
        <v>622</v>
      </c>
      <c r="AH308" s="3">
        <v>182.66</v>
      </c>
      <c r="AI308" s="4">
        <v>136319.16</v>
      </c>
      <c r="AJ308" s="1">
        <v>0.04</v>
      </c>
      <c r="AK308" s="1">
        <v>8.5</v>
      </c>
      <c r="AL308" s="1">
        <v>8.2100000000000009</v>
      </c>
      <c r="AM308" s="1">
        <v>4.43</v>
      </c>
      <c r="AN308" s="1">
        <v>3.24</v>
      </c>
      <c r="AO308" s="1">
        <v>4.3099999999999996</v>
      </c>
      <c r="AP308" s="1">
        <v>30.04</v>
      </c>
      <c r="AQ308" s="1">
        <v>19.940000000000001</v>
      </c>
      <c r="AR308" s="1">
        <v>39.11</v>
      </c>
      <c r="AS308" s="1">
        <v>23.89</v>
      </c>
      <c r="AU308" s="1">
        <v>23.93</v>
      </c>
      <c r="AV308" s="1">
        <v>33.03</v>
      </c>
      <c r="AW308" s="1">
        <v>22.84</v>
      </c>
      <c r="AX308" s="1"/>
      <c r="AY308" s="1"/>
      <c r="AZ308" s="1">
        <v>63.88</v>
      </c>
      <c r="BA308" s="1">
        <v>117.9</v>
      </c>
      <c r="BB308" s="1">
        <v>7.25</v>
      </c>
      <c r="BC308" s="1">
        <v>6.58</v>
      </c>
      <c r="BD308" s="1">
        <v>7.31</v>
      </c>
      <c r="BE308" s="1">
        <v>8.83</v>
      </c>
      <c r="BF308" s="1"/>
      <c r="BG308" s="1"/>
      <c r="BH308" s="1"/>
      <c r="BJ308" s="17">
        <f t="shared" si="115"/>
        <v>0</v>
      </c>
      <c r="BK308" s="17">
        <f t="shared" si="116"/>
        <v>0</v>
      </c>
      <c r="BL308" s="17">
        <f t="shared" si="117"/>
        <v>0</v>
      </c>
      <c r="BM308" s="17">
        <f t="shared" si="118"/>
        <v>-4.2352941176470524E-2</v>
      </c>
      <c r="BN308" s="17">
        <f t="shared" si="119"/>
        <v>-8.5261875761267081E-3</v>
      </c>
      <c r="BO308" s="17">
        <f t="shared" si="120"/>
        <v>0</v>
      </c>
      <c r="BP308" s="17">
        <f t="shared" si="121"/>
        <v>0</v>
      </c>
      <c r="BQ308" s="17">
        <f t="shared" si="122"/>
        <v>-2.0881670533642659E-2</v>
      </c>
      <c r="BR308" s="17">
        <f t="shared" si="123"/>
        <v>-4.660452729693737E-2</v>
      </c>
      <c r="BS308" s="17">
        <f t="shared" si="124"/>
        <v>5.2156469408224625E-2</v>
      </c>
      <c r="BT308" s="17">
        <f t="shared" si="125"/>
        <v>-1.3040143185885911E-2</v>
      </c>
      <c r="BU308" s="17">
        <f t="shared" si="126"/>
        <v>2.0929259104228008E-3</v>
      </c>
      <c r="BV308" s="17"/>
      <c r="BW308" s="17">
        <f t="shared" si="127"/>
        <v>4.178854993732371E-4</v>
      </c>
      <c r="BX308" s="17">
        <f t="shared" si="128"/>
        <v>0</v>
      </c>
      <c r="BY308" s="17">
        <f t="shared" si="129"/>
        <v>0</v>
      </c>
      <c r="BZ308" s="17" t="str">
        <f t="shared" si="130"/>
        <v/>
      </c>
      <c r="CA308" s="17" t="str">
        <f t="shared" si="131"/>
        <v/>
      </c>
      <c r="CB308" s="17">
        <f t="shared" si="132"/>
        <v>6.5748278021289068E-3</v>
      </c>
      <c r="CC308" s="17">
        <f t="shared" si="133"/>
        <v>0.34249363867684474</v>
      </c>
      <c r="CD308" s="17">
        <f t="shared" si="134"/>
        <v>0</v>
      </c>
      <c r="CE308" s="17">
        <f t="shared" si="135"/>
        <v>0</v>
      </c>
      <c r="CF308" s="17">
        <f t="shared" si="136"/>
        <v>0</v>
      </c>
      <c r="CG308" s="17">
        <f t="shared" si="137"/>
        <v>-1.1325028312570741E-2</v>
      </c>
      <c r="CH308" s="17" t="str">
        <f t="shared" si="138"/>
        <v/>
      </c>
      <c r="CI308" s="17" t="str">
        <f t="shared" si="139"/>
        <v/>
      </c>
      <c r="CJ308" s="17" t="str">
        <f t="shared" si="140"/>
        <v/>
      </c>
    </row>
    <row r="309" spans="2:88" ht="15.75" hidden="1" thickBot="1" x14ac:dyDescent="0.3">
      <c r="B309" s="6" t="s">
        <v>623</v>
      </c>
      <c r="C309" s="5" t="s">
        <v>624</v>
      </c>
      <c r="D309" s="7">
        <v>81.52</v>
      </c>
      <c r="E309" s="8">
        <v>19526.89</v>
      </c>
      <c r="F309" s="5">
        <v>0.03</v>
      </c>
      <c r="G309" s="5">
        <v>0.34</v>
      </c>
      <c r="H309" s="5">
        <v>0.34</v>
      </c>
      <c r="I309" s="5">
        <v>1.18</v>
      </c>
      <c r="J309" s="5">
        <v>1.03</v>
      </c>
      <c r="K309" s="5">
        <v>0.33</v>
      </c>
      <c r="L309" s="10">
        <v>2679.01</v>
      </c>
      <c r="M309" s="5">
        <v>22.85</v>
      </c>
      <c r="N309" s="5">
        <v>0.35</v>
      </c>
      <c r="O309" s="5">
        <v>32.22</v>
      </c>
      <c r="P309" s="5">
        <v>77.5</v>
      </c>
      <c r="Q309" s="5">
        <v>32.22</v>
      </c>
      <c r="R309" s="5">
        <v>14.79</v>
      </c>
      <c r="S309" s="5">
        <v>15.18</v>
      </c>
      <c r="T309" s="5"/>
      <c r="U309" s="5">
        <v>18.059999999999999</v>
      </c>
      <c r="V309" s="5">
        <v>18.62</v>
      </c>
      <c r="W309" s="5">
        <v>23.68</v>
      </c>
      <c r="X309" s="5">
        <v>4.12</v>
      </c>
      <c r="Y309" s="5">
        <v>3.99</v>
      </c>
      <c r="Z309" s="5">
        <v>4.91</v>
      </c>
      <c r="AA309" s="5">
        <v>5.56</v>
      </c>
      <c r="AB309" s="5">
        <v>8.6199999999999992</v>
      </c>
      <c r="AC309" s="5">
        <v>11.66</v>
      </c>
      <c r="AD309" s="5">
        <v>21.69</v>
      </c>
      <c r="AF309" s="6" t="s">
        <v>623</v>
      </c>
      <c r="AG309" s="5" t="s">
        <v>624</v>
      </c>
      <c r="AH309" s="7">
        <v>81.52</v>
      </c>
      <c r="AI309" s="8">
        <v>19526.88</v>
      </c>
      <c r="AJ309" s="5">
        <v>0.03</v>
      </c>
      <c r="AK309" s="5">
        <v>0.34</v>
      </c>
      <c r="AL309" s="5">
        <v>0.34</v>
      </c>
      <c r="AM309" s="5">
        <v>1.18</v>
      </c>
      <c r="AN309" s="5">
        <v>1.03</v>
      </c>
      <c r="AO309" s="5">
        <v>0.34</v>
      </c>
      <c r="AP309" s="5">
        <v>372.76</v>
      </c>
      <c r="AQ309" s="5">
        <v>20.92</v>
      </c>
      <c r="AR309" s="5">
        <v>3.07</v>
      </c>
      <c r="AS309" s="5">
        <v>31.71</v>
      </c>
      <c r="AU309" s="5">
        <v>32.21</v>
      </c>
      <c r="AV309" s="5">
        <v>14.79</v>
      </c>
      <c r="AW309" s="5">
        <v>15.18</v>
      </c>
      <c r="AX309" s="5"/>
      <c r="AY309" s="5">
        <v>19.88</v>
      </c>
      <c r="AZ309" s="5">
        <v>19.41</v>
      </c>
      <c r="BA309" s="5">
        <v>24.01</v>
      </c>
      <c r="BB309" s="5">
        <v>4.12</v>
      </c>
      <c r="BC309" s="5">
        <v>3.99</v>
      </c>
      <c r="BD309" s="5">
        <v>4.91</v>
      </c>
      <c r="BE309" s="5">
        <v>5.56</v>
      </c>
      <c r="BF309" s="5"/>
      <c r="BG309" s="5"/>
      <c r="BH309" s="5"/>
      <c r="BJ309" s="17">
        <f t="shared" si="115"/>
        <v>0</v>
      </c>
      <c r="BK309" s="17">
        <f t="shared" si="116"/>
        <v>5.1211458248318666E-7</v>
      </c>
      <c r="BL309" s="17">
        <f t="shared" si="117"/>
        <v>0</v>
      </c>
      <c r="BM309" s="17">
        <f t="shared" si="118"/>
        <v>0</v>
      </c>
      <c r="BN309" s="17">
        <f t="shared" si="119"/>
        <v>0</v>
      </c>
      <c r="BO309" s="17">
        <f t="shared" si="120"/>
        <v>0</v>
      </c>
      <c r="BP309" s="17">
        <f t="shared" si="121"/>
        <v>0</v>
      </c>
      <c r="BQ309" s="17">
        <f t="shared" si="122"/>
        <v>-2.9411764705882377E-2</v>
      </c>
      <c r="BR309" s="17">
        <f t="shared" si="123"/>
        <v>6.1869567550166327</v>
      </c>
      <c r="BS309" s="17">
        <f t="shared" si="124"/>
        <v>9.2256214149139565E-2</v>
      </c>
      <c r="BT309" s="17">
        <f t="shared" si="125"/>
        <v>-0.88599348534201949</v>
      </c>
      <c r="BU309" s="17">
        <f t="shared" si="126"/>
        <v>1.6083254493850459E-2</v>
      </c>
      <c r="BV309" s="17"/>
      <c r="BW309" s="17">
        <f t="shared" si="127"/>
        <v>3.1046258925793266E-4</v>
      </c>
      <c r="BX309" s="17">
        <f t="shared" si="128"/>
        <v>0</v>
      </c>
      <c r="BY309" s="17">
        <f t="shared" si="129"/>
        <v>0</v>
      </c>
      <c r="BZ309" s="17" t="str">
        <f t="shared" si="130"/>
        <v/>
      </c>
      <c r="CA309" s="17">
        <f t="shared" si="131"/>
        <v>-9.1549295774647904E-2</v>
      </c>
      <c r="CB309" s="17">
        <f t="shared" si="132"/>
        <v>-4.0700669757856731E-2</v>
      </c>
      <c r="CC309" s="17">
        <f t="shared" si="133"/>
        <v>-1.3744273219491954E-2</v>
      </c>
      <c r="CD309" s="17">
        <f t="shared" si="134"/>
        <v>0</v>
      </c>
      <c r="CE309" s="17">
        <f t="shared" si="135"/>
        <v>0</v>
      </c>
      <c r="CF309" s="17">
        <f t="shared" si="136"/>
        <v>0</v>
      </c>
      <c r="CG309" s="17">
        <f t="shared" si="137"/>
        <v>0</v>
      </c>
      <c r="CH309" s="17" t="str">
        <f t="shared" si="138"/>
        <v/>
      </c>
      <c r="CI309" s="17" t="str">
        <f t="shared" si="139"/>
        <v/>
      </c>
      <c r="CJ309" s="17" t="str">
        <f t="shared" si="140"/>
        <v/>
      </c>
    </row>
    <row r="310" spans="2:88" ht="15.75" hidden="1" thickBot="1" x14ac:dyDescent="0.3">
      <c r="B310" s="2" t="s">
        <v>625</v>
      </c>
      <c r="C310" s="1" t="s">
        <v>626</v>
      </c>
      <c r="D310" s="3">
        <v>134.69999999999999</v>
      </c>
      <c r="E310" s="4">
        <v>23832.47</v>
      </c>
      <c r="F310" s="11">
        <v>-0.04</v>
      </c>
      <c r="G310" s="1"/>
      <c r="H310" s="1"/>
      <c r="I310" s="1">
        <v>1.22</v>
      </c>
      <c r="J310" s="1">
        <v>1.05</v>
      </c>
      <c r="K310" s="1"/>
      <c r="L310" s="12">
        <v>2315.83</v>
      </c>
      <c r="M310" s="1">
        <v>6.24</v>
      </c>
      <c r="N310" s="1"/>
      <c r="O310" s="1"/>
      <c r="P310" s="1"/>
      <c r="Q310" s="1"/>
      <c r="R310" s="1">
        <v>9.11</v>
      </c>
      <c r="S310" s="1">
        <v>8.7100000000000009</v>
      </c>
      <c r="T310" s="1"/>
      <c r="U310" s="1"/>
      <c r="V310" s="1">
        <v>8.1999999999999993</v>
      </c>
      <c r="W310" s="1">
        <v>9.9</v>
      </c>
      <c r="X310" s="1">
        <v>0.1</v>
      </c>
      <c r="Y310" s="1">
        <v>0.11</v>
      </c>
      <c r="Z310" s="1">
        <v>0.11</v>
      </c>
      <c r="AA310" s="1">
        <v>0.15</v>
      </c>
      <c r="AB310" s="1">
        <v>12.86</v>
      </c>
      <c r="AC310" s="1">
        <v>102.74</v>
      </c>
      <c r="AD310" s="1">
        <v>27.39</v>
      </c>
      <c r="AF310" s="2" t="s">
        <v>625</v>
      </c>
      <c r="AG310" s="1" t="s">
        <v>626</v>
      </c>
      <c r="AH310" s="3">
        <v>134.69999999999999</v>
      </c>
      <c r="AI310" s="4">
        <v>23841.9</v>
      </c>
      <c r="AJ310" s="1">
        <v>0.01</v>
      </c>
      <c r="AK310" s="1">
        <v>0.13</v>
      </c>
      <c r="AL310" s="1"/>
      <c r="AM310" s="1">
        <v>1.22</v>
      </c>
      <c r="AN310" s="1">
        <v>1.05</v>
      </c>
      <c r="AO310" s="1">
        <v>0.13</v>
      </c>
      <c r="AP310" s="1">
        <v>108.6</v>
      </c>
      <c r="AQ310" s="1">
        <v>5.78</v>
      </c>
      <c r="AR310" s="1">
        <v>95.1</v>
      </c>
      <c r="AS310" s="1">
        <v>103.56</v>
      </c>
      <c r="AU310" s="1"/>
      <c r="AV310" s="1">
        <v>9.11</v>
      </c>
      <c r="AW310" s="1">
        <v>8.7100000000000009</v>
      </c>
      <c r="AX310" s="1"/>
      <c r="AY310" s="1"/>
      <c r="AZ310" s="1">
        <v>7.79</v>
      </c>
      <c r="BA310" s="1">
        <v>10.54</v>
      </c>
      <c r="BB310" s="1">
        <v>0.1</v>
      </c>
      <c r="BC310" s="1">
        <v>0.11</v>
      </c>
      <c r="BD310" s="1">
        <v>0.11</v>
      </c>
      <c r="BE310" s="1">
        <v>0.15</v>
      </c>
      <c r="BF310" s="1"/>
      <c r="BG310" s="1"/>
      <c r="BH310" s="1"/>
      <c r="BJ310" s="17">
        <f t="shared" si="115"/>
        <v>0</v>
      </c>
      <c r="BK310" s="17">
        <f t="shared" si="116"/>
        <v>-3.9552216895466762E-4</v>
      </c>
      <c r="BL310" s="17">
        <f t="shared" si="117"/>
        <v>-5</v>
      </c>
      <c r="BM310" s="17" t="str">
        <f t="shared" si="118"/>
        <v/>
      </c>
      <c r="BN310" s="17" t="str">
        <f t="shared" si="119"/>
        <v/>
      </c>
      <c r="BO310" s="17">
        <f t="shared" si="120"/>
        <v>0</v>
      </c>
      <c r="BP310" s="17">
        <f t="shared" si="121"/>
        <v>0</v>
      </c>
      <c r="BQ310" s="17" t="str">
        <f t="shared" si="122"/>
        <v/>
      </c>
      <c r="BR310" s="17">
        <f t="shared" si="123"/>
        <v>20.324401473296501</v>
      </c>
      <c r="BS310" s="17">
        <f t="shared" si="124"/>
        <v>7.9584775086505175E-2</v>
      </c>
      <c r="BT310" s="17" t="str">
        <f t="shared" si="125"/>
        <v/>
      </c>
      <c r="BU310" s="17" t="str">
        <f t="shared" si="126"/>
        <v/>
      </c>
      <c r="BV310" s="17"/>
      <c r="BW310" s="17" t="str">
        <f t="shared" si="127"/>
        <v/>
      </c>
      <c r="BX310" s="17">
        <f t="shared" si="128"/>
        <v>0</v>
      </c>
      <c r="BY310" s="17">
        <f t="shared" si="129"/>
        <v>0</v>
      </c>
      <c r="BZ310" s="17" t="str">
        <f t="shared" si="130"/>
        <v/>
      </c>
      <c r="CA310" s="17" t="str">
        <f t="shared" si="131"/>
        <v/>
      </c>
      <c r="CB310" s="17">
        <f t="shared" si="132"/>
        <v>5.2631578947368328E-2</v>
      </c>
      <c r="CC310" s="17">
        <f t="shared" si="133"/>
        <v>-6.0721062618595716E-2</v>
      </c>
      <c r="CD310" s="17">
        <f t="shared" si="134"/>
        <v>0</v>
      </c>
      <c r="CE310" s="17">
        <f t="shared" si="135"/>
        <v>0</v>
      </c>
      <c r="CF310" s="17">
        <f t="shared" si="136"/>
        <v>0</v>
      </c>
      <c r="CG310" s="17">
        <f t="shared" si="137"/>
        <v>0</v>
      </c>
      <c r="CH310" s="17" t="str">
        <f t="shared" si="138"/>
        <v/>
      </c>
      <c r="CI310" s="17" t="str">
        <f t="shared" si="139"/>
        <v/>
      </c>
      <c r="CJ310" s="17" t="str">
        <f t="shared" si="140"/>
        <v/>
      </c>
    </row>
    <row r="311" spans="2:88" ht="15.75" hidden="1" thickBot="1" x14ac:dyDescent="0.3">
      <c r="B311" s="6" t="s">
        <v>627</v>
      </c>
      <c r="C311" s="5" t="s">
        <v>628</v>
      </c>
      <c r="D311" s="7">
        <v>241.84</v>
      </c>
      <c r="E311" s="8">
        <v>45345</v>
      </c>
      <c r="F311" s="5">
        <v>0.03</v>
      </c>
      <c r="G311" s="5">
        <v>3.18</v>
      </c>
      <c r="H311" s="5">
        <v>3.18</v>
      </c>
      <c r="I311" s="5">
        <v>3.29</v>
      </c>
      <c r="J311" s="5">
        <v>2.98</v>
      </c>
      <c r="K311" s="5">
        <v>2.9</v>
      </c>
      <c r="L311" s="5">
        <v>91.72</v>
      </c>
      <c r="M311" s="5">
        <v>19.170000000000002</v>
      </c>
      <c r="N311" s="5">
        <v>14.93</v>
      </c>
      <c r="O311" s="5">
        <v>30</v>
      </c>
      <c r="P311" s="5">
        <v>29.1</v>
      </c>
      <c r="Q311" s="5">
        <v>30</v>
      </c>
      <c r="R311" s="5">
        <v>29.58</v>
      </c>
      <c r="S311" s="5">
        <v>25.92</v>
      </c>
      <c r="T311" s="5"/>
      <c r="U311" s="5">
        <v>35.26</v>
      </c>
      <c r="V311" s="5">
        <v>37.54</v>
      </c>
      <c r="W311" s="5">
        <v>36.869999999999997</v>
      </c>
      <c r="X311" s="5">
        <v>8.86</v>
      </c>
      <c r="Y311" s="5">
        <v>9.2100000000000009</v>
      </c>
      <c r="Z311" s="5">
        <v>8.5</v>
      </c>
      <c r="AA311" s="5">
        <v>10.57</v>
      </c>
      <c r="AB311" s="5">
        <v>28.24</v>
      </c>
      <c r="AC311" s="5">
        <v>28.3</v>
      </c>
      <c r="AD311" s="5">
        <v>25.22</v>
      </c>
      <c r="AF311" s="6" t="s">
        <v>627</v>
      </c>
      <c r="AG311" s="5" t="s">
        <v>628</v>
      </c>
      <c r="AH311" s="7">
        <v>241.84</v>
      </c>
      <c r="AI311" s="8">
        <v>45345</v>
      </c>
      <c r="AJ311" s="5"/>
      <c r="AK311" s="5">
        <v>2.29</v>
      </c>
      <c r="AL311" s="5">
        <v>3.18</v>
      </c>
      <c r="AM311" s="5">
        <v>3.29</v>
      </c>
      <c r="AN311" s="5">
        <v>2.98</v>
      </c>
      <c r="AO311" s="5">
        <v>2.14</v>
      </c>
      <c r="AP311" s="5">
        <v>36.86</v>
      </c>
      <c r="AQ311" s="5">
        <v>19.23</v>
      </c>
      <c r="AR311" s="5">
        <v>72.95</v>
      </c>
      <c r="AS311" s="5">
        <v>32.090000000000003</v>
      </c>
      <c r="AU311" s="5">
        <v>30.01</v>
      </c>
      <c r="AV311" s="5">
        <v>29.58</v>
      </c>
      <c r="AW311" s="5">
        <v>25.92</v>
      </c>
      <c r="AX311" s="5"/>
      <c r="AY311" s="5"/>
      <c r="AZ311" s="5">
        <v>36.86</v>
      </c>
      <c r="BA311" s="5">
        <v>38.11</v>
      </c>
      <c r="BB311" s="5">
        <v>8.86</v>
      </c>
      <c r="BC311" s="5">
        <v>9.2100000000000009</v>
      </c>
      <c r="BD311" s="5">
        <v>8.5</v>
      </c>
      <c r="BE311" s="5">
        <v>10.57</v>
      </c>
      <c r="BF311" s="5"/>
      <c r="BG311" s="5"/>
      <c r="BH311" s="5"/>
      <c r="BJ311" s="17">
        <f t="shared" si="115"/>
        <v>0</v>
      </c>
      <c r="BK311" s="17">
        <f t="shared" si="116"/>
        <v>0</v>
      </c>
      <c r="BL311" s="17" t="str">
        <f t="shared" si="117"/>
        <v/>
      </c>
      <c r="BM311" s="17">
        <f t="shared" si="118"/>
        <v>0.38864628820960706</v>
      </c>
      <c r="BN311" s="17">
        <f t="shared" si="119"/>
        <v>0</v>
      </c>
      <c r="BO311" s="17">
        <f t="shared" si="120"/>
        <v>0</v>
      </c>
      <c r="BP311" s="17">
        <f t="shared" si="121"/>
        <v>0</v>
      </c>
      <c r="BQ311" s="17">
        <f t="shared" si="122"/>
        <v>0.35514018691588772</v>
      </c>
      <c r="BR311" s="17">
        <f t="shared" si="123"/>
        <v>1.4883342376559956</v>
      </c>
      <c r="BS311" s="17">
        <f t="shared" si="124"/>
        <v>-3.120124804992133E-3</v>
      </c>
      <c r="BT311" s="17">
        <f t="shared" si="125"/>
        <v>-0.7953392734749829</v>
      </c>
      <c r="BU311" s="17">
        <f t="shared" si="126"/>
        <v>-6.5129323776877635E-2</v>
      </c>
      <c r="BV311" s="17"/>
      <c r="BW311" s="17">
        <f t="shared" si="127"/>
        <v>-3.3322225924696975E-4</v>
      </c>
      <c r="BX311" s="17">
        <f t="shared" si="128"/>
        <v>0</v>
      </c>
      <c r="BY311" s="17">
        <f t="shared" si="129"/>
        <v>0</v>
      </c>
      <c r="BZ311" s="17" t="str">
        <f t="shared" si="130"/>
        <v/>
      </c>
      <c r="CA311" s="17" t="str">
        <f t="shared" si="131"/>
        <v/>
      </c>
      <c r="CB311" s="17">
        <f t="shared" si="132"/>
        <v>1.8448182311448718E-2</v>
      </c>
      <c r="CC311" s="17">
        <f t="shared" si="133"/>
        <v>-3.2537391760692785E-2</v>
      </c>
      <c r="CD311" s="17">
        <f t="shared" si="134"/>
        <v>0</v>
      </c>
      <c r="CE311" s="17">
        <f t="shared" si="135"/>
        <v>0</v>
      </c>
      <c r="CF311" s="17">
        <f t="shared" si="136"/>
        <v>0</v>
      </c>
      <c r="CG311" s="17">
        <f t="shared" si="137"/>
        <v>0</v>
      </c>
      <c r="CH311" s="17" t="str">
        <f t="shared" si="138"/>
        <v/>
      </c>
      <c r="CI311" s="17" t="str">
        <f t="shared" si="139"/>
        <v/>
      </c>
      <c r="CJ311" s="17" t="str">
        <f t="shared" si="140"/>
        <v/>
      </c>
    </row>
    <row r="312" spans="2:88" ht="21.75" hidden="1" thickBot="1" x14ac:dyDescent="0.3">
      <c r="B312" s="2" t="s">
        <v>629</v>
      </c>
      <c r="C312" s="1" t="s">
        <v>630</v>
      </c>
      <c r="D312" s="3">
        <v>50.7</v>
      </c>
      <c r="E312" s="4">
        <v>72754.8</v>
      </c>
      <c r="F312" s="1">
        <v>0.05</v>
      </c>
      <c r="G312" s="1">
        <v>4.38</v>
      </c>
      <c r="H312" s="1">
        <v>4.38</v>
      </c>
      <c r="I312" s="1">
        <v>2.48</v>
      </c>
      <c r="J312" s="1">
        <v>1.94</v>
      </c>
      <c r="K312" s="1">
        <v>2.93</v>
      </c>
      <c r="L312" s="1">
        <v>84.79</v>
      </c>
      <c r="M312" s="1">
        <v>8.3000000000000007</v>
      </c>
      <c r="N312" s="1">
        <v>15.14</v>
      </c>
      <c r="O312" s="1">
        <v>19.88</v>
      </c>
      <c r="P312" s="1">
        <v>22.6</v>
      </c>
      <c r="Q312" s="1">
        <v>19.88</v>
      </c>
      <c r="R312" s="1">
        <v>19.989999999999998</v>
      </c>
      <c r="S312" s="1">
        <v>18.5</v>
      </c>
      <c r="T312" s="1"/>
      <c r="U312" s="1"/>
      <c r="V312" s="1">
        <v>54.71</v>
      </c>
      <c r="W312" s="1">
        <v>50.93</v>
      </c>
      <c r="X312" s="1">
        <v>2.72</v>
      </c>
      <c r="Y312" s="1">
        <v>2.81</v>
      </c>
      <c r="Z312" s="1">
        <v>2.94</v>
      </c>
      <c r="AA312" s="1">
        <v>3.34</v>
      </c>
      <c r="AB312" s="1">
        <v>17.97</v>
      </c>
      <c r="AC312" s="1">
        <v>15.36</v>
      </c>
      <c r="AD312" s="1">
        <v>18.09</v>
      </c>
      <c r="AF312" s="2" t="s">
        <v>629</v>
      </c>
      <c r="AG312" s="1" t="s">
        <v>630</v>
      </c>
      <c r="AH312" s="3">
        <v>50.7</v>
      </c>
      <c r="AI312" s="4">
        <v>72366.77</v>
      </c>
      <c r="AJ312" s="1">
        <v>0.06</v>
      </c>
      <c r="AK312" s="1">
        <v>2.23</v>
      </c>
      <c r="AL312" s="1">
        <v>4.38</v>
      </c>
      <c r="AM312" s="1">
        <v>2.48</v>
      </c>
      <c r="AN312" s="1">
        <v>1.94</v>
      </c>
      <c r="AO312" s="1">
        <v>1.74</v>
      </c>
      <c r="AP312" s="1">
        <v>30.96</v>
      </c>
      <c r="AQ312" s="1">
        <v>7.4</v>
      </c>
      <c r="AR312" s="1">
        <v>44.7</v>
      </c>
      <c r="AS312" s="1">
        <v>17.93</v>
      </c>
      <c r="AU312" s="1">
        <v>19.88</v>
      </c>
      <c r="AV312" s="1">
        <v>19.989999999999998</v>
      </c>
      <c r="AW312" s="1">
        <v>18.5</v>
      </c>
      <c r="AX312" s="1"/>
      <c r="AY312" s="1"/>
      <c r="AZ312" s="1">
        <v>54.71</v>
      </c>
      <c r="BA312" s="1">
        <v>49.72</v>
      </c>
      <c r="BB312" s="1">
        <v>2.72</v>
      </c>
      <c r="BC312" s="1">
        <v>2.81</v>
      </c>
      <c r="BD312" s="1">
        <v>2.94</v>
      </c>
      <c r="BE312" s="1">
        <v>3.34</v>
      </c>
      <c r="BF312" s="1"/>
      <c r="BG312" s="1"/>
      <c r="BH312" s="1"/>
      <c r="BJ312" s="17">
        <f t="shared" si="115"/>
        <v>0</v>
      </c>
      <c r="BK312" s="17">
        <f t="shared" si="116"/>
        <v>5.3619914223061059E-3</v>
      </c>
      <c r="BL312" s="17">
        <f t="shared" si="117"/>
        <v>-0.1666666666666666</v>
      </c>
      <c r="BM312" s="17">
        <f t="shared" si="118"/>
        <v>0.9641255605381166</v>
      </c>
      <c r="BN312" s="17">
        <f t="shared" si="119"/>
        <v>0</v>
      </c>
      <c r="BO312" s="17">
        <f t="shared" si="120"/>
        <v>0</v>
      </c>
      <c r="BP312" s="17">
        <f t="shared" si="121"/>
        <v>0</v>
      </c>
      <c r="BQ312" s="17">
        <f t="shared" si="122"/>
        <v>0.6839080459770116</v>
      </c>
      <c r="BR312" s="17">
        <f t="shared" si="123"/>
        <v>1.7386950904392766</v>
      </c>
      <c r="BS312" s="17">
        <f t="shared" si="124"/>
        <v>0.12162162162162167</v>
      </c>
      <c r="BT312" s="17">
        <f t="shared" si="125"/>
        <v>-0.6612975391498882</v>
      </c>
      <c r="BU312" s="17">
        <f t="shared" si="126"/>
        <v>0.10875627440044615</v>
      </c>
      <c r="BV312" s="17"/>
      <c r="BW312" s="17">
        <f t="shared" si="127"/>
        <v>0</v>
      </c>
      <c r="BX312" s="17">
        <f t="shared" si="128"/>
        <v>0</v>
      </c>
      <c r="BY312" s="17">
        <f t="shared" si="129"/>
        <v>0</v>
      </c>
      <c r="BZ312" s="17" t="str">
        <f t="shared" si="130"/>
        <v/>
      </c>
      <c r="CA312" s="17" t="str">
        <f t="shared" si="131"/>
        <v/>
      </c>
      <c r="CB312" s="17">
        <f t="shared" si="132"/>
        <v>0</v>
      </c>
      <c r="CC312" s="17">
        <f t="shared" si="133"/>
        <v>2.4336283185840725E-2</v>
      </c>
      <c r="CD312" s="17">
        <f t="shared" si="134"/>
        <v>0</v>
      </c>
      <c r="CE312" s="17">
        <f t="shared" si="135"/>
        <v>0</v>
      </c>
      <c r="CF312" s="17">
        <f t="shared" si="136"/>
        <v>0</v>
      </c>
      <c r="CG312" s="17">
        <f t="shared" si="137"/>
        <v>0</v>
      </c>
      <c r="CH312" s="17" t="str">
        <f t="shared" si="138"/>
        <v/>
      </c>
      <c r="CI312" s="17" t="str">
        <f t="shared" si="139"/>
        <v/>
      </c>
      <c r="CJ312" s="17" t="str">
        <f t="shared" si="140"/>
        <v/>
      </c>
    </row>
    <row r="313" spans="2:88" ht="15.75" hidden="1" thickBot="1" x14ac:dyDescent="0.3">
      <c r="B313" s="6" t="s">
        <v>631</v>
      </c>
      <c r="C313" s="5" t="s">
        <v>632</v>
      </c>
      <c r="D313" s="7">
        <v>95.14</v>
      </c>
      <c r="E313" s="8">
        <v>127562.38</v>
      </c>
      <c r="F313" s="5">
        <v>0.04</v>
      </c>
      <c r="G313" s="5">
        <v>0.92</v>
      </c>
      <c r="H313" s="5">
        <v>0.92</v>
      </c>
      <c r="I313" s="5">
        <v>3.95</v>
      </c>
      <c r="J313" s="5">
        <v>2.66</v>
      </c>
      <c r="K313" s="5">
        <v>0.85</v>
      </c>
      <c r="L313" s="5">
        <v>59.11</v>
      </c>
      <c r="M313" s="5">
        <v>22.12</v>
      </c>
      <c r="N313" s="5">
        <v>5.47</v>
      </c>
      <c r="O313" s="5">
        <v>24.15</v>
      </c>
      <c r="P313" s="5">
        <v>24.75</v>
      </c>
      <c r="Q313" s="5">
        <v>24.15</v>
      </c>
      <c r="R313" s="5">
        <v>18.55</v>
      </c>
      <c r="S313" s="5">
        <v>18.59</v>
      </c>
      <c r="T313" s="5"/>
      <c r="U313" s="5">
        <v>23.28</v>
      </c>
      <c r="V313" s="5">
        <v>33.68</v>
      </c>
      <c r="W313" s="5">
        <v>54.56</v>
      </c>
      <c r="X313" s="5">
        <v>4.2</v>
      </c>
      <c r="Y313" s="5">
        <v>4.1399999999999997</v>
      </c>
      <c r="Z313" s="5">
        <v>3.97</v>
      </c>
      <c r="AA313" s="5">
        <v>4.96</v>
      </c>
      <c r="AB313" s="5">
        <v>12.54</v>
      </c>
      <c r="AC313" s="5">
        <v>16.059999999999999</v>
      </c>
      <c r="AD313" s="5">
        <v>15.99</v>
      </c>
      <c r="AF313" s="6" t="s">
        <v>631</v>
      </c>
      <c r="AG313" s="5" t="s">
        <v>632</v>
      </c>
      <c r="AH313" s="7">
        <v>95.14</v>
      </c>
      <c r="AI313" s="8">
        <v>127562.38</v>
      </c>
      <c r="AJ313" s="5">
        <v>0.05</v>
      </c>
      <c r="AK313" s="5">
        <v>1.33</v>
      </c>
      <c r="AL313" s="5">
        <v>0.92</v>
      </c>
      <c r="AM313" s="5">
        <v>3.95</v>
      </c>
      <c r="AN313" s="5">
        <v>2.66</v>
      </c>
      <c r="AO313" s="5">
        <v>1.17</v>
      </c>
      <c r="AP313" s="5">
        <v>48.15</v>
      </c>
      <c r="AQ313" s="5">
        <v>20.54</v>
      </c>
      <c r="AR313" s="5">
        <v>5.64</v>
      </c>
      <c r="AS313" s="5">
        <v>22.09</v>
      </c>
      <c r="AU313" s="5">
        <v>24.18</v>
      </c>
      <c r="AV313" s="5">
        <v>18.55</v>
      </c>
      <c r="AW313" s="5">
        <v>18.59</v>
      </c>
      <c r="AX313" s="5"/>
      <c r="AY313" s="5">
        <v>23.28</v>
      </c>
      <c r="AZ313" s="5">
        <v>33.68</v>
      </c>
      <c r="BA313" s="5">
        <v>54.56</v>
      </c>
      <c r="BB313" s="5">
        <v>4.2</v>
      </c>
      <c r="BC313" s="5">
        <v>4.1399999999999997</v>
      </c>
      <c r="BD313" s="5">
        <v>3.97</v>
      </c>
      <c r="BE313" s="5">
        <v>4.96</v>
      </c>
      <c r="BF313" s="5"/>
      <c r="BG313" s="5"/>
      <c r="BH313" s="5"/>
      <c r="BJ313" s="17">
        <f t="shared" si="115"/>
        <v>0</v>
      </c>
      <c r="BK313" s="17">
        <f t="shared" si="116"/>
        <v>0</v>
      </c>
      <c r="BL313" s="17">
        <f t="shared" si="117"/>
        <v>-0.20000000000000004</v>
      </c>
      <c r="BM313" s="17">
        <f t="shared" si="118"/>
        <v>-0.30827067669172931</v>
      </c>
      <c r="BN313" s="17">
        <f t="shared" si="119"/>
        <v>0</v>
      </c>
      <c r="BO313" s="17">
        <f t="shared" si="120"/>
        <v>0</v>
      </c>
      <c r="BP313" s="17">
        <f t="shared" si="121"/>
        <v>0</v>
      </c>
      <c r="BQ313" s="17">
        <f t="shared" si="122"/>
        <v>-0.27350427350427348</v>
      </c>
      <c r="BR313" s="17">
        <f t="shared" si="123"/>
        <v>0.2276220145379024</v>
      </c>
      <c r="BS313" s="17">
        <f t="shared" si="124"/>
        <v>7.6923076923077011E-2</v>
      </c>
      <c r="BT313" s="17">
        <f t="shared" si="125"/>
        <v>-3.0141843971631194E-2</v>
      </c>
      <c r="BU313" s="17">
        <f t="shared" si="126"/>
        <v>9.3254866455409632E-2</v>
      </c>
      <c r="BV313" s="17"/>
      <c r="BW313" s="17">
        <f t="shared" si="127"/>
        <v>-1.2406947890819329E-3</v>
      </c>
      <c r="BX313" s="17">
        <f t="shared" si="128"/>
        <v>0</v>
      </c>
      <c r="BY313" s="17">
        <f t="shared" si="129"/>
        <v>0</v>
      </c>
      <c r="BZ313" s="17" t="str">
        <f t="shared" si="130"/>
        <v/>
      </c>
      <c r="CA313" s="17">
        <f t="shared" si="131"/>
        <v>0</v>
      </c>
      <c r="CB313" s="17">
        <f t="shared" si="132"/>
        <v>0</v>
      </c>
      <c r="CC313" s="17">
        <f t="shared" si="133"/>
        <v>0</v>
      </c>
      <c r="CD313" s="17">
        <f t="shared" si="134"/>
        <v>0</v>
      </c>
      <c r="CE313" s="17">
        <f t="shared" si="135"/>
        <v>0</v>
      </c>
      <c r="CF313" s="17">
        <f t="shared" si="136"/>
        <v>0</v>
      </c>
      <c r="CG313" s="17">
        <f t="shared" si="137"/>
        <v>0</v>
      </c>
      <c r="CH313" s="17" t="str">
        <f t="shared" si="138"/>
        <v/>
      </c>
      <c r="CI313" s="17" t="str">
        <f t="shared" si="139"/>
        <v/>
      </c>
      <c r="CJ313" s="17" t="str">
        <f t="shared" si="140"/>
        <v/>
      </c>
    </row>
    <row r="314" spans="2:88" ht="15.75" thickBot="1" x14ac:dyDescent="0.3">
      <c r="B314" s="2" t="s">
        <v>633</v>
      </c>
      <c r="C314" s="1" t="s">
        <v>634</v>
      </c>
      <c r="D314" s="3">
        <v>34.68</v>
      </c>
      <c r="E314" s="4">
        <v>31743.919999999998</v>
      </c>
      <c r="F314" s="1">
        <v>0.17</v>
      </c>
      <c r="G314" s="1">
        <v>14.56</v>
      </c>
      <c r="H314" s="1">
        <v>14.56</v>
      </c>
      <c r="I314" s="1">
        <v>0.96</v>
      </c>
      <c r="J314" s="1">
        <v>0.51</v>
      </c>
      <c r="K314" s="1">
        <v>1.01</v>
      </c>
      <c r="L314" s="1">
        <v>595.33000000000004</v>
      </c>
      <c r="M314" s="1">
        <v>5.05</v>
      </c>
      <c r="N314" s="1">
        <v>0.12</v>
      </c>
      <c r="O314" s="1">
        <v>5.73</v>
      </c>
      <c r="P314" s="1">
        <v>9.32</v>
      </c>
      <c r="Q314" s="1">
        <v>5.73</v>
      </c>
      <c r="R314" s="1">
        <v>6.11</v>
      </c>
      <c r="S314" s="1">
        <v>5.69</v>
      </c>
      <c r="T314" s="1">
        <v>0.61</v>
      </c>
      <c r="U314" s="1">
        <v>1.71</v>
      </c>
      <c r="V314" s="1">
        <v>2.68</v>
      </c>
      <c r="W314" s="1">
        <v>4.78</v>
      </c>
      <c r="X314" s="1">
        <v>0.47</v>
      </c>
      <c r="Y314" s="1">
        <v>0.46</v>
      </c>
      <c r="Z314" s="1">
        <v>0.67</v>
      </c>
      <c r="AA314" s="1">
        <v>0.74</v>
      </c>
      <c r="AB314" s="1"/>
      <c r="AC314" s="1">
        <v>4.91</v>
      </c>
      <c r="AD314" s="1">
        <v>8.24</v>
      </c>
      <c r="AF314" s="2" t="s">
        <v>633</v>
      </c>
      <c r="AG314" s="1" t="s">
        <v>634</v>
      </c>
      <c r="AH314" s="3">
        <v>34.68</v>
      </c>
      <c r="AI314" s="4">
        <v>31743.919999999998</v>
      </c>
      <c r="AJ314" s="1">
        <v>0.18</v>
      </c>
      <c r="AK314" s="1">
        <v>0.94</v>
      </c>
      <c r="AL314" s="1">
        <v>13.05</v>
      </c>
      <c r="AM314" s="1">
        <v>0.96</v>
      </c>
      <c r="AN314" s="1">
        <v>0.51</v>
      </c>
      <c r="AO314" s="1">
        <v>0.5</v>
      </c>
      <c r="AP314" s="1">
        <v>170.07</v>
      </c>
      <c r="AQ314" s="1">
        <v>4.91</v>
      </c>
      <c r="AR314" s="1">
        <v>0.4</v>
      </c>
      <c r="AS314" s="1">
        <v>5.57</v>
      </c>
      <c r="AU314" s="1">
        <v>5.74</v>
      </c>
      <c r="AV314" s="1">
        <v>6.11</v>
      </c>
      <c r="AW314" s="1">
        <v>5.69</v>
      </c>
      <c r="AX314" s="1">
        <v>0.56999999999999995</v>
      </c>
      <c r="AY314" s="1">
        <v>1.71</v>
      </c>
      <c r="AZ314" s="1">
        <v>2.68</v>
      </c>
      <c r="BA314" s="1">
        <v>4.33</v>
      </c>
      <c r="BB314" s="1">
        <v>0.43</v>
      </c>
      <c r="BC314" s="1">
        <v>0.47</v>
      </c>
      <c r="BD314" s="1">
        <v>0.67</v>
      </c>
      <c r="BE314" s="1">
        <v>0.74</v>
      </c>
      <c r="BF314" s="1"/>
      <c r="BG314" s="1"/>
      <c r="BH314" s="1"/>
      <c r="BJ314" s="17">
        <f t="shared" si="115"/>
        <v>0</v>
      </c>
      <c r="BK314" s="17">
        <f t="shared" si="116"/>
        <v>0</v>
      </c>
      <c r="BL314" s="17">
        <f t="shared" si="117"/>
        <v>-5.5555555555555455E-2</v>
      </c>
      <c r="BM314" s="17">
        <f t="shared" si="118"/>
        <v>14.489361702127662</v>
      </c>
      <c r="BN314" s="17">
        <f t="shared" si="119"/>
        <v>0.11570881226053638</v>
      </c>
      <c r="BO314" s="17">
        <f t="shared" si="120"/>
        <v>0</v>
      </c>
      <c r="BP314" s="17">
        <f t="shared" si="121"/>
        <v>0</v>
      </c>
      <c r="BQ314" s="17">
        <f t="shared" si="122"/>
        <v>1.02</v>
      </c>
      <c r="BR314" s="17">
        <f t="shared" si="123"/>
        <v>2.5004997942023874</v>
      </c>
      <c r="BS314" s="17">
        <f t="shared" si="124"/>
        <v>2.8513238289205638E-2</v>
      </c>
      <c r="BT314" s="17">
        <f t="shared" si="125"/>
        <v>-0.70000000000000007</v>
      </c>
      <c r="BU314" s="17">
        <f t="shared" si="126"/>
        <v>2.8725314183123903E-2</v>
      </c>
      <c r="BV314" s="17"/>
      <c r="BW314" s="17">
        <f t="shared" si="127"/>
        <v>-1.7421602787456073E-3</v>
      </c>
      <c r="BX314" s="17">
        <f t="shared" si="128"/>
        <v>0</v>
      </c>
      <c r="BY314" s="17">
        <f t="shared" si="129"/>
        <v>0</v>
      </c>
      <c r="BZ314" s="17">
        <f t="shared" si="130"/>
        <v>7.0175438596491294E-2</v>
      </c>
      <c r="CA314" s="17">
        <f t="shared" si="131"/>
        <v>0</v>
      </c>
      <c r="CB314" s="17">
        <f t="shared" si="132"/>
        <v>0</v>
      </c>
      <c r="CC314" s="17">
        <f t="shared" si="133"/>
        <v>0.10392609699769056</v>
      </c>
      <c r="CD314" s="17">
        <f t="shared" si="134"/>
        <v>9.3023255813953445E-2</v>
      </c>
      <c r="CE314" s="17">
        <f t="shared" si="135"/>
        <v>-2.1276595744680753E-2</v>
      </c>
      <c r="CF314" s="17">
        <f t="shared" si="136"/>
        <v>0</v>
      </c>
      <c r="CG314" s="17">
        <f t="shared" si="137"/>
        <v>0</v>
      </c>
      <c r="CH314" s="17" t="str">
        <f t="shared" si="138"/>
        <v/>
      </c>
      <c r="CI314" s="17" t="str">
        <f t="shared" si="139"/>
        <v/>
      </c>
      <c r="CJ314" s="17" t="str">
        <f t="shared" si="140"/>
        <v/>
      </c>
    </row>
    <row r="315" spans="2:88" ht="15.75" hidden="1" thickBot="1" x14ac:dyDescent="0.3">
      <c r="B315" s="6" t="s">
        <v>635</v>
      </c>
      <c r="C315" s="5" t="s">
        <v>636</v>
      </c>
      <c r="D315" s="7">
        <v>15.01</v>
      </c>
      <c r="E315" s="8">
        <v>7402.26</v>
      </c>
      <c r="F315" s="5">
        <v>0.37</v>
      </c>
      <c r="G315" s="5"/>
      <c r="H315" s="5"/>
      <c r="I315" s="5"/>
      <c r="J315" s="5"/>
      <c r="K315" s="5"/>
      <c r="L315" s="5"/>
      <c r="M315" s="5"/>
      <c r="N315" s="5"/>
      <c r="O315" s="5">
        <v>2.7</v>
      </c>
      <c r="P315" s="5">
        <v>56.5</v>
      </c>
      <c r="Q315" s="5">
        <v>2.7</v>
      </c>
      <c r="R315" s="5"/>
      <c r="S315" s="5">
        <v>29.63</v>
      </c>
      <c r="T315" s="5">
        <v>3.26</v>
      </c>
      <c r="U315" s="5">
        <v>14.76</v>
      </c>
      <c r="V315" s="5">
        <v>9.66</v>
      </c>
      <c r="W315" s="5"/>
      <c r="X315" s="5">
        <v>0.82</v>
      </c>
      <c r="Y315" s="5">
        <v>0.62</v>
      </c>
      <c r="Z315" s="5">
        <v>1.1499999999999999</v>
      </c>
      <c r="AA315" s="5">
        <v>2.2999999999999998</v>
      </c>
      <c r="AB315" s="5">
        <v>0.81</v>
      </c>
      <c r="AC315" s="5">
        <v>2.17</v>
      </c>
      <c r="AD315" s="5">
        <v>7.62</v>
      </c>
      <c r="AF315" s="6" t="s">
        <v>635</v>
      </c>
      <c r="AG315" s="5" t="s">
        <v>636</v>
      </c>
      <c r="AH315" s="7">
        <v>15.01</v>
      </c>
      <c r="AI315" s="8">
        <v>7402.26</v>
      </c>
      <c r="AJ315" s="5">
        <v>0.38</v>
      </c>
      <c r="AK315" s="5"/>
      <c r="AL315" s="5"/>
      <c r="AM315" s="5"/>
      <c r="AN315" s="5"/>
      <c r="AO315" s="5"/>
      <c r="AP315" s="5"/>
      <c r="AQ315" s="5"/>
      <c r="AR315" s="5"/>
      <c r="AS315" s="5">
        <v>2.61</v>
      </c>
      <c r="AU315" s="5">
        <v>2.71</v>
      </c>
      <c r="AV315" s="5"/>
      <c r="AW315" s="5">
        <v>29.63</v>
      </c>
      <c r="AX315" s="5">
        <v>3.26</v>
      </c>
      <c r="AY315" s="5"/>
      <c r="AZ315" s="5">
        <v>8.2799999999999994</v>
      </c>
      <c r="BA315" s="5">
        <v>35.840000000000003</v>
      </c>
      <c r="BB315" s="5">
        <v>0.82</v>
      </c>
      <c r="BC315" s="5">
        <v>0.62</v>
      </c>
      <c r="BD315" s="5">
        <v>1.1499999999999999</v>
      </c>
      <c r="BE315" s="5">
        <v>2.2999999999999998</v>
      </c>
      <c r="BF315" s="5"/>
      <c r="BG315" s="5"/>
      <c r="BH315" s="5"/>
      <c r="BJ315" s="17">
        <f t="shared" si="115"/>
        <v>0</v>
      </c>
      <c r="BK315" s="17">
        <f t="shared" si="116"/>
        <v>0</v>
      </c>
      <c r="BL315" s="17">
        <f t="shared" si="117"/>
        <v>-2.6315789473684233E-2</v>
      </c>
      <c r="BM315" s="17" t="str">
        <f t="shared" si="118"/>
        <v/>
      </c>
      <c r="BN315" s="17" t="str">
        <f t="shared" si="119"/>
        <v/>
      </c>
      <c r="BO315" s="17" t="str">
        <f t="shared" si="120"/>
        <v/>
      </c>
      <c r="BP315" s="17" t="str">
        <f t="shared" si="121"/>
        <v/>
      </c>
      <c r="BQ315" s="17" t="str">
        <f t="shared" si="122"/>
        <v/>
      </c>
      <c r="BR315" s="17" t="str">
        <f t="shared" si="123"/>
        <v/>
      </c>
      <c r="BS315" s="17" t="str">
        <f t="shared" si="124"/>
        <v/>
      </c>
      <c r="BT315" s="17" t="str">
        <f t="shared" si="125"/>
        <v/>
      </c>
      <c r="BU315" s="17">
        <f t="shared" si="126"/>
        <v>3.4482758620689773E-2</v>
      </c>
      <c r="BV315" s="17"/>
      <c r="BW315" s="17">
        <f t="shared" si="127"/>
        <v>-3.6900369003689251E-3</v>
      </c>
      <c r="BX315" s="17" t="str">
        <f t="shared" si="128"/>
        <v/>
      </c>
      <c r="BY315" s="17">
        <f t="shared" si="129"/>
        <v>0</v>
      </c>
      <c r="BZ315" s="17">
        <f t="shared" si="130"/>
        <v>0</v>
      </c>
      <c r="CA315" s="17" t="str">
        <f t="shared" si="131"/>
        <v/>
      </c>
      <c r="CB315" s="17">
        <f t="shared" si="132"/>
        <v>0.16666666666666677</v>
      </c>
      <c r="CC315" s="17" t="str">
        <f t="shared" si="133"/>
        <v/>
      </c>
      <c r="CD315" s="17">
        <f t="shared" si="134"/>
        <v>0</v>
      </c>
      <c r="CE315" s="17">
        <f t="shared" si="135"/>
        <v>0</v>
      </c>
      <c r="CF315" s="17">
        <f t="shared" si="136"/>
        <v>0</v>
      </c>
      <c r="CG315" s="17">
        <f t="shared" si="137"/>
        <v>0</v>
      </c>
      <c r="CH315" s="17" t="str">
        <f t="shared" si="138"/>
        <v/>
      </c>
      <c r="CI315" s="17" t="str">
        <f t="shared" si="139"/>
        <v/>
      </c>
      <c r="CJ315" s="17" t="str">
        <f t="shared" si="140"/>
        <v/>
      </c>
    </row>
    <row r="316" spans="2:88" ht="15.75" hidden="1" thickBot="1" x14ac:dyDescent="0.3">
      <c r="B316" s="2" t="s">
        <v>637</v>
      </c>
      <c r="C316" s="1" t="s">
        <v>638</v>
      </c>
      <c r="D316" s="3">
        <v>83.38</v>
      </c>
      <c r="E316" s="4">
        <v>5972.68</v>
      </c>
      <c r="F316" s="1">
        <v>0.12</v>
      </c>
      <c r="G316" s="1"/>
      <c r="H316" s="1"/>
      <c r="I316" s="1"/>
      <c r="J316" s="1"/>
      <c r="K316" s="1"/>
      <c r="L316" s="1">
        <v>31.3</v>
      </c>
      <c r="M316" s="1">
        <v>7.41</v>
      </c>
      <c r="N316" s="1">
        <v>2.9</v>
      </c>
      <c r="O316" s="1">
        <v>8.1</v>
      </c>
      <c r="P316" s="1">
        <v>13.43</v>
      </c>
      <c r="Q316" s="1">
        <v>8.1</v>
      </c>
      <c r="R316" s="1">
        <v>13.37</v>
      </c>
      <c r="S316" s="1">
        <v>10.16</v>
      </c>
      <c r="T316" s="1">
        <v>1.3</v>
      </c>
      <c r="U316" s="1">
        <v>5.0199999999999996</v>
      </c>
      <c r="V316" s="1">
        <v>6.87</v>
      </c>
      <c r="W316" s="1">
        <v>26.65</v>
      </c>
      <c r="X316" s="1">
        <v>0.62</v>
      </c>
      <c r="Y316" s="1">
        <v>0.6</v>
      </c>
      <c r="Z316" s="1">
        <v>1.01</v>
      </c>
      <c r="AA316" s="1">
        <v>0.78</v>
      </c>
      <c r="AB316" s="1">
        <v>3.41</v>
      </c>
      <c r="AC316" s="1">
        <v>4.1900000000000004</v>
      </c>
      <c r="AD316" s="1">
        <v>7.44</v>
      </c>
      <c r="AF316" s="2" t="s">
        <v>637</v>
      </c>
      <c r="AG316" s="1" t="s">
        <v>638</v>
      </c>
      <c r="AH316" s="3">
        <v>83.38</v>
      </c>
      <c r="AI316" s="4">
        <v>5972.68</v>
      </c>
      <c r="AJ316" s="1">
        <v>0.14000000000000001</v>
      </c>
      <c r="AK316" s="1"/>
      <c r="AL316" s="1"/>
      <c r="AM316" s="1"/>
      <c r="AN316" s="1"/>
      <c r="AO316" s="1"/>
      <c r="AP316" s="1">
        <v>24.77</v>
      </c>
      <c r="AQ316" s="1">
        <v>6.44</v>
      </c>
      <c r="AR316" s="1">
        <v>3.29</v>
      </c>
      <c r="AS316" s="1">
        <v>7.04</v>
      </c>
      <c r="AU316" s="1">
        <v>8.11</v>
      </c>
      <c r="AV316" s="1">
        <v>13.37</v>
      </c>
      <c r="AW316" s="1">
        <v>10.16</v>
      </c>
      <c r="AX316" s="1">
        <v>1.3</v>
      </c>
      <c r="AY316" s="1">
        <v>5.0199999999999996</v>
      </c>
      <c r="AZ316" s="1">
        <v>6.87</v>
      </c>
      <c r="BA316" s="1">
        <v>20.7</v>
      </c>
      <c r="BB316" s="1">
        <v>0.62</v>
      </c>
      <c r="BC316" s="1">
        <v>0.6</v>
      </c>
      <c r="BD316" s="1">
        <v>1.01</v>
      </c>
      <c r="BE316" s="1">
        <v>0.78</v>
      </c>
      <c r="BF316" s="1"/>
      <c r="BG316" s="1"/>
      <c r="BH316" s="1"/>
      <c r="BJ316" s="17">
        <f t="shared" si="115"/>
        <v>0</v>
      </c>
      <c r="BK316" s="17">
        <f t="shared" si="116"/>
        <v>0</v>
      </c>
      <c r="BL316" s="17">
        <f t="shared" si="117"/>
        <v>-0.14285714285714296</v>
      </c>
      <c r="BM316" s="17" t="str">
        <f t="shared" si="118"/>
        <v/>
      </c>
      <c r="BN316" s="17" t="str">
        <f t="shared" si="119"/>
        <v/>
      </c>
      <c r="BO316" s="17" t="str">
        <f t="shared" si="120"/>
        <v/>
      </c>
      <c r="BP316" s="17" t="str">
        <f t="shared" si="121"/>
        <v/>
      </c>
      <c r="BQ316" s="17" t="str">
        <f t="shared" si="122"/>
        <v/>
      </c>
      <c r="BR316" s="17">
        <f t="shared" si="123"/>
        <v>0.26362535324989911</v>
      </c>
      <c r="BS316" s="17">
        <f t="shared" si="124"/>
        <v>0.15062111801242231</v>
      </c>
      <c r="BT316" s="17">
        <f t="shared" si="125"/>
        <v>-0.11854103343465049</v>
      </c>
      <c r="BU316" s="17">
        <f t="shared" si="126"/>
        <v>0.15056818181818177</v>
      </c>
      <c r="BV316" s="17"/>
      <c r="BW316" s="17">
        <f t="shared" si="127"/>
        <v>-1.2330456226880132E-3</v>
      </c>
      <c r="BX316" s="17">
        <f t="shared" si="128"/>
        <v>0</v>
      </c>
      <c r="BY316" s="17">
        <f t="shared" si="129"/>
        <v>0</v>
      </c>
      <c r="BZ316" s="17">
        <f t="shared" si="130"/>
        <v>0</v>
      </c>
      <c r="CA316" s="17">
        <f t="shared" si="131"/>
        <v>0</v>
      </c>
      <c r="CB316" s="17">
        <f t="shared" si="132"/>
        <v>0</v>
      </c>
      <c r="CC316" s="17">
        <f t="shared" si="133"/>
        <v>0.28743961352657005</v>
      </c>
      <c r="CD316" s="17">
        <f t="shared" si="134"/>
        <v>0</v>
      </c>
      <c r="CE316" s="17">
        <f t="shared" si="135"/>
        <v>0</v>
      </c>
      <c r="CF316" s="17">
        <f t="shared" si="136"/>
        <v>0</v>
      </c>
      <c r="CG316" s="17">
        <f t="shared" si="137"/>
        <v>0</v>
      </c>
      <c r="CH316" s="17" t="str">
        <f t="shared" si="138"/>
        <v/>
      </c>
      <c r="CI316" s="17" t="str">
        <f t="shared" si="139"/>
        <v/>
      </c>
      <c r="CJ316" s="17" t="str">
        <f t="shared" si="140"/>
        <v/>
      </c>
    </row>
    <row r="317" spans="2:88" ht="15.75" hidden="1" thickBot="1" x14ac:dyDescent="0.3">
      <c r="B317" s="6" t="s">
        <v>639</v>
      </c>
      <c r="C317" s="5" t="s">
        <v>640</v>
      </c>
      <c r="D317" s="7">
        <v>154.41999999999999</v>
      </c>
      <c r="E317" s="8">
        <v>20523.04</v>
      </c>
      <c r="F317" s="5">
        <v>0.03</v>
      </c>
      <c r="G317" s="5">
        <v>13.17</v>
      </c>
      <c r="H317" s="5">
        <v>13.17</v>
      </c>
      <c r="I317" s="5">
        <v>6.34</v>
      </c>
      <c r="J317" s="5">
        <v>4.7300000000000004</v>
      </c>
      <c r="K317" s="5">
        <v>7.68</v>
      </c>
      <c r="L317" s="5">
        <v>32.32</v>
      </c>
      <c r="M317" s="5">
        <v>16.45</v>
      </c>
      <c r="N317" s="5">
        <v>82.73</v>
      </c>
      <c r="O317" s="5">
        <v>29.58</v>
      </c>
      <c r="P317" s="5">
        <v>30.8</v>
      </c>
      <c r="Q317" s="5">
        <v>29.58</v>
      </c>
      <c r="R317" s="5">
        <v>29.81</v>
      </c>
      <c r="S317" s="5">
        <v>28.53</v>
      </c>
      <c r="T317" s="5"/>
      <c r="U317" s="5"/>
      <c r="V317" s="5">
        <v>52.92</v>
      </c>
      <c r="W317" s="5">
        <v>40.590000000000003</v>
      </c>
      <c r="X317" s="5">
        <v>4.26</v>
      </c>
      <c r="Y317" s="5">
        <v>3.89</v>
      </c>
      <c r="Z317" s="5">
        <v>3.77</v>
      </c>
      <c r="AA317" s="5">
        <v>4.59</v>
      </c>
      <c r="AB317" s="5">
        <v>27.69</v>
      </c>
      <c r="AC317" s="5">
        <v>24.12</v>
      </c>
      <c r="AD317" s="5">
        <v>25.04</v>
      </c>
      <c r="AF317" s="6" t="s">
        <v>639</v>
      </c>
      <c r="AG317" s="5" t="s">
        <v>640</v>
      </c>
      <c r="AH317" s="7">
        <v>154.41999999999999</v>
      </c>
      <c r="AI317" s="8">
        <v>20523.02</v>
      </c>
      <c r="AJ317" s="5">
        <v>0.03</v>
      </c>
      <c r="AK317" s="5">
        <v>24.06</v>
      </c>
      <c r="AL317" s="5">
        <v>12.66</v>
      </c>
      <c r="AM317" s="5">
        <v>6.34</v>
      </c>
      <c r="AN317" s="5">
        <v>4.7300000000000004</v>
      </c>
      <c r="AO317" s="5">
        <v>10.33</v>
      </c>
      <c r="AP317" s="5">
        <v>31.72</v>
      </c>
      <c r="AQ317" s="5">
        <v>15.05</v>
      </c>
      <c r="AR317" s="5">
        <v>84.25</v>
      </c>
      <c r="AS317" s="5">
        <v>29.1</v>
      </c>
      <c r="AU317" s="5">
        <v>29.63</v>
      </c>
      <c r="AV317" s="5">
        <v>29.81</v>
      </c>
      <c r="AW317" s="5">
        <v>28.53</v>
      </c>
      <c r="AX317" s="5"/>
      <c r="AY317" s="5"/>
      <c r="AZ317" s="5">
        <v>52.92</v>
      </c>
      <c r="BA317" s="5">
        <v>40.590000000000003</v>
      </c>
      <c r="BB317" s="5">
        <v>4.26</v>
      </c>
      <c r="BC317" s="5">
        <v>3.89</v>
      </c>
      <c r="BD317" s="5">
        <v>3.77</v>
      </c>
      <c r="BE317" s="5">
        <v>4.59</v>
      </c>
      <c r="BF317" s="5"/>
      <c r="BG317" s="5"/>
      <c r="BH317" s="5"/>
      <c r="BJ317" s="17">
        <f t="shared" si="115"/>
        <v>0</v>
      </c>
      <c r="BK317" s="17">
        <f t="shared" si="116"/>
        <v>9.7451544657835713E-7</v>
      </c>
      <c r="BL317" s="17">
        <f t="shared" si="117"/>
        <v>0</v>
      </c>
      <c r="BM317" s="17">
        <f t="shared" si="118"/>
        <v>-0.45261845386533661</v>
      </c>
      <c r="BN317" s="17">
        <f t="shared" si="119"/>
        <v>4.0284360189573445E-2</v>
      </c>
      <c r="BO317" s="17">
        <f t="shared" si="120"/>
        <v>0</v>
      </c>
      <c r="BP317" s="17">
        <f t="shared" si="121"/>
        <v>0</v>
      </c>
      <c r="BQ317" s="17">
        <f t="shared" si="122"/>
        <v>-0.2565343659244918</v>
      </c>
      <c r="BR317" s="17">
        <f t="shared" si="123"/>
        <v>1.8915510718789452E-2</v>
      </c>
      <c r="BS317" s="17">
        <f t="shared" si="124"/>
        <v>9.302325581395339E-2</v>
      </c>
      <c r="BT317" s="17">
        <f t="shared" si="125"/>
        <v>-1.8041543026706183E-2</v>
      </c>
      <c r="BU317" s="17">
        <f t="shared" si="126"/>
        <v>1.6494845360824635E-2</v>
      </c>
      <c r="BV317" s="17"/>
      <c r="BW317" s="17">
        <f t="shared" si="127"/>
        <v>-1.6874789065136925E-3</v>
      </c>
      <c r="BX317" s="17">
        <f t="shared" si="128"/>
        <v>0</v>
      </c>
      <c r="BY317" s="17">
        <f t="shared" si="129"/>
        <v>0</v>
      </c>
      <c r="BZ317" s="17" t="str">
        <f t="shared" si="130"/>
        <v/>
      </c>
      <c r="CA317" s="17" t="str">
        <f t="shared" si="131"/>
        <v/>
      </c>
      <c r="CB317" s="17">
        <f t="shared" si="132"/>
        <v>0</v>
      </c>
      <c r="CC317" s="17">
        <f t="shared" si="133"/>
        <v>0</v>
      </c>
      <c r="CD317" s="17">
        <f t="shared" si="134"/>
        <v>0</v>
      </c>
      <c r="CE317" s="17">
        <f t="shared" si="135"/>
        <v>0</v>
      </c>
      <c r="CF317" s="17">
        <f t="shared" si="136"/>
        <v>0</v>
      </c>
      <c r="CG317" s="17">
        <f t="shared" si="137"/>
        <v>0</v>
      </c>
      <c r="CH317" s="17" t="str">
        <f t="shared" si="138"/>
        <v/>
      </c>
      <c r="CI317" s="17" t="str">
        <f t="shared" si="139"/>
        <v/>
      </c>
      <c r="CJ317" s="17" t="str">
        <f t="shared" si="140"/>
        <v/>
      </c>
    </row>
    <row r="318" spans="2:88" ht="15.75" hidden="1" thickBot="1" x14ac:dyDescent="0.3">
      <c r="B318" s="2" t="s">
        <v>641</v>
      </c>
      <c r="C318" s="1" t="s">
        <v>642</v>
      </c>
      <c r="D318" s="3">
        <v>449.79</v>
      </c>
      <c r="E318" s="4">
        <v>17063.23</v>
      </c>
      <c r="F318" s="1">
        <v>0.01</v>
      </c>
      <c r="G318" s="1">
        <v>5.66</v>
      </c>
      <c r="H318" s="1">
        <v>5.66</v>
      </c>
      <c r="I318" s="1">
        <v>4.05</v>
      </c>
      <c r="J318" s="1">
        <v>3.92</v>
      </c>
      <c r="K318" s="1">
        <v>5.45</v>
      </c>
      <c r="L318" s="1">
        <v>81.31</v>
      </c>
      <c r="M318" s="1">
        <v>38.97</v>
      </c>
      <c r="N318" s="1">
        <v>85.9</v>
      </c>
      <c r="O318" s="1">
        <v>75.34</v>
      </c>
      <c r="P318" s="1">
        <v>60.99</v>
      </c>
      <c r="Q318" s="1">
        <v>75.34</v>
      </c>
      <c r="R318" s="1">
        <v>65.59</v>
      </c>
      <c r="S318" s="1">
        <v>61.5</v>
      </c>
      <c r="T318" s="1">
        <v>29.02</v>
      </c>
      <c r="U318" s="1">
        <v>39.04</v>
      </c>
      <c r="V318" s="1">
        <v>110.53</v>
      </c>
      <c r="W318" s="1">
        <v>89.99</v>
      </c>
      <c r="X318" s="1">
        <v>25.06</v>
      </c>
      <c r="Y318" s="1">
        <v>30.41</v>
      </c>
      <c r="Z318" s="1">
        <v>23.93</v>
      </c>
      <c r="AA318" s="1">
        <v>30.58</v>
      </c>
      <c r="AB318" s="1">
        <v>72.540000000000006</v>
      </c>
      <c r="AC318" s="1">
        <v>72.12</v>
      </c>
      <c r="AD318" s="1">
        <v>53.41</v>
      </c>
      <c r="AF318" s="2" t="s">
        <v>641</v>
      </c>
      <c r="AG318" s="1" t="s">
        <v>642</v>
      </c>
      <c r="AH318" s="3">
        <v>449.79</v>
      </c>
      <c r="AI318" s="4">
        <v>17063.23</v>
      </c>
      <c r="AJ318" s="1"/>
      <c r="AK318" s="1">
        <v>4.0599999999999996</v>
      </c>
      <c r="AL318" s="1">
        <v>5.66</v>
      </c>
      <c r="AM318" s="1">
        <v>4.05</v>
      </c>
      <c r="AN318" s="1">
        <v>3.92</v>
      </c>
      <c r="AO318" s="1">
        <v>3.95</v>
      </c>
      <c r="AP318" s="1">
        <v>81.34</v>
      </c>
      <c r="AQ318" s="1">
        <v>38.74</v>
      </c>
      <c r="AR318" s="1">
        <v>104.65</v>
      </c>
      <c r="AS318" s="1">
        <v>83.32</v>
      </c>
      <c r="AU318" s="1">
        <v>75.34</v>
      </c>
      <c r="AV318" s="1">
        <v>65.59</v>
      </c>
      <c r="AW318" s="1">
        <v>61.5</v>
      </c>
      <c r="AX318" s="1">
        <v>29.02</v>
      </c>
      <c r="AY318" s="1"/>
      <c r="AZ318" s="1">
        <v>111.27</v>
      </c>
      <c r="BA318" s="1">
        <v>92.86</v>
      </c>
      <c r="BB318" s="1">
        <v>25.25</v>
      </c>
      <c r="BC318" s="1">
        <v>30.81</v>
      </c>
      <c r="BD318" s="1">
        <v>24.14</v>
      </c>
      <c r="BE318" s="1">
        <v>30.98</v>
      </c>
      <c r="BF318" s="1"/>
      <c r="BG318" s="1"/>
      <c r="BH318" s="1"/>
      <c r="BJ318" s="17">
        <f t="shared" si="115"/>
        <v>0</v>
      </c>
      <c r="BK318" s="17">
        <f t="shared" si="116"/>
        <v>0</v>
      </c>
      <c r="BL318" s="17" t="str">
        <f t="shared" si="117"/>
        <v/>
      </c>
      <c r="BM318" s="17">
        <f t="shared" si="118"/>
        <v>0.3940886699507391</v>
      </c>
      <c r="BN318" s="17">
        <f t="shared" si="119"/>
        <v>0</v>
      </c>
      <c r="BO318" s="17">
        <f t="shared" si="120"/>
        <v>0</v>
      </c>
      <c r="BP318" s="17">
        <f t="shared" si="121"/>
        <v>0</v>
      </c>
      <c r="BQ318" s="17">
        <f t="shared" si="122"/>
        <v>0.37974683544303794</v>
      </c>
      <c r="BR318" s="17">
        <f t="shared" si="123"/>
        <v>-3.6882222768626919E-4</v>
      </c>
      <c r="BS318" s="17">
        <f t="shared" si="124"/>
        <v>5.9370160041300173E-3</v>
      </c>
      <c r="BT318" s="17">
        <f t="shared" si="125"/>
        <v>-0.17916865742952698</v>
      </c>
      <c r="BU318" s="17">
        <f t="shared" si="126"/>
        <v>-9.5775324051848187E-2</v>
      </c>
      <c r="BV318" s="17"/>
      <c r="BW318" s="17">
        <f t="shared" si="127"/>
        <v>0</v>
      </c>
      <c r="BX318" s="17">
        <f t="shared" si="128"/>
        <v>0</v>
      </c>
      <c r="BY318" s="17">
        <f t="shared" si="129"/>
        <v>0</v>
      </c>
      <c r="BZ318" s="17">
        <f t="shared" si="130"/>
        <v>0</v>
      </c>
      <c r="CA318" s="17" t="str">
        <f t="shared" si="131"/>
        <v/>
      </c>
      <c r="CB318" s="17">
        <f t="shared" si="132"/>
        <v>-6.6504897995865453E-3</v>
      </c>
      <c r="CC318" s="17">
        <f t="shared" si="133"/>
        <v>-3.0906741331036016E-2</v>
      </c>
      <c r="CD318" s="17">
        <f t="shared" si="134"/>
        <v>-7.5247524752475757E-3</v>
      </c>
      <c r="CE318" s="17">
        <f t="shared" si="135"/>
        <v>-1.2982797792924329E-2</v>
      </c>
      <c r="CF318" s="17">
        <f t="shared" si="136"/>
        <v>-8.6992543496272091E-3</v>
      </c>
      <c r="CG318" s="17">
        <f t="shared" si="137"/>
        <v>-1.2911555842479088E-2</v>
      </c>
      <c r="CH318" s="17" t="str">
        <f t="shared" si="138"/>
        <v/>
      </c>
      <c r="CI318" s="17" t="str">
        <f t="shared" si="139"/>
        <v/>
      </c>
      <c r="CJ318" s="17" t="str">
        <f t="shared" si="140"/>
        <v/>
      </c>
    </row>
    <row r="319" spans="2:88" ht="21.75" hidden="1" thickBot="1" x14ac:dyDescent="0.3">
      <c r="B319" s="6" t="s">
        <v>643</v>
      </c>
      <c r="C319" s="5" t="s">
        <v>644</v>
      </c>
      <c r="D319" s="7">
        <v>186.59</v>
      </c>
      <c r="E319" s="8">
        <v>11643.22</v>
      </c>
      <c r="F319" s="5">
        <v>0.05</v>
      </c>
      <c r="G319" s="5">
        <v>10.45</v>
      </c>
      <c r="H319" s="5">
        <v>10.45</v>
      </c>
      <c r="I319" s="5">
        <v>2.13</v>
      </c>
      <c r="J319" s="5">
        <v>1.87</v>
      </c>
      <c r="K319" s="5">
        <v>6.36</v>
      </c>
      <c r="L319" s="5">
        <v>55.56</v>
      </c>
      <c r="M319" s="5">
        <v>14.47</v>
      </c>
      <c r="N319" s="5">
        <v>11.41</v>
      </c>
      <c r="O319" s="5">
        <v>19.16</v>
      </c>
      <c r="P319" s="5">
        <v>27.85</v>
      </c>
      <c r="Q319" s="5">
        <v>19.16</v>
      </c>
      <c r="R319" s="5">
        <v>21.43</v>
      </c>
      <c r="S319" s="5">
        <v>18.52</v>
      </c>
      <c r="T319" s="5">
        <v>4.74</v>
      </c>
      <c r="U319" s="5">
        <v>17.2</v>
      </c>
      <c r="V319" s="5">
        <v>26.41</v>
      </c>
      <c r="W319" s="5">
        <v>65.489999999999995</v>
      </c>
      <c r="X319" s="5">
        <v>2.68</v>
      </c>
      <c r="Y319" s="5">
        <v>2.4700000000000002</v>
      </c>
      <c r="Z319" s="5">
        <v>3.18</v>
      </c>
      <c r="AA319" s="5">
        <v>3.07</v>
      </c>
      <c r="AB319" s="5">
        <v>13.05</v>
      </c>
      <c r="AC319" s="5">
        <v>11.89</v>
      </c>
      <c r="AD319" s="5">
        <v>17.11</v>
      </c>
      <c r="AF319" s="6" t="s">
        <v>643</v>
      </c>
      <c r="AG319" s="5" t="s">
        <v>644</v>
      </c>
      <c r="AH319" s="7">
        <v>186.59</v>
      </c>
      <c r="AI319" s="8">
        <v>11643.22</v>
      </c>
      <c r="AJ319" s="5">
        <v>0.05</v>
      </c>
      <c r="AK319" s="5">
        <v>10.82</v>
      </c>
      <c r="AL319" s="5">
        <v>10.65</v>
      </c>
      <c r="AM319" s="5">
        <v>2.13</v>
      </c>
      <c r="AN319" s="5">
        <v>1.87</v>
      </c>
      <c r="AO319" s="5">
        <v>6.49</v>
      </c>
      <c r="AP319" s="5">
        <v>49.99</v>
      </c>
      <c r="AQ319" s="5">
        <v>14.23</v>
      </c>
      <c r="AR319" s="5">
        <v>13.71</v>
      </c>
      <c r="AS319" s="5">
        <v>19.13</v>
      </c>
      <c r="AU319" s="5">
        <v>19.14</v>
      </c>
      <c r="AV319" s="5">
        <v>21.43</v>
      </c>
      <c r="AW319" s="5">
        <v>18.52</v>
      </c>
      <c r="AX319" s="5">
        <v>4.74</v>
      </c>
      <c r="AY319" s="5">
        <v>17.2</v>
      </c>
      <c r="AZ319" s="5">
        <v>26.41</v>
      </c>
      <c r="BA319" s="5">
        <v>73.430000000000007</v>
      </c>
      <c r="BB319" s="5">
        <v>2.68</v>
      </c>
      <c r="BC319" s="5">
        <v>2.4700000000000002</v>
      </c>
      <c r="BD319" s="5">
        <v>3.17</v>
      </c>
      <c r="BE319" s="5">
        <v>3.07</v>
      </c>
      <c r="BF319" s="5"/>
      <c r="BG319" s="5"/>
      <c r="BH319" s="5"/>
      <c r="BJ319" s="17">
        <f t="shared" si="115"/>
        <v>0</v>
      </c>
      <c r="BK319" s="17">
        <f t="shared" si="116"/>
        <v>0</v>
      </c>
      <c r="BL319" s="17">
        <f t="shared" si="117"/>
        <v>0</v>
      </c>
      <c r="BM319" s="17">
        <f t="shared" si="118"/>
        <v>-3.4195933456562015E-2</v>
      </c>
      <c r="BN319" s="17">
        <f t="shared" si="119"/>
        <v>-1.8779342723004796E-2</v>
      </c>
      <c r="BO319" s="17">
        <f t="shared" si="120"/>
        <v>0</v>
      </c>
      <c r="BP319" s="17">
        <f t="shared" si="121"/>
        <v>0</v>
      </c>
      <c r="BQ319" s="17">
        <f t="shared" si="122"/>
        <v>-2.0030816640986115E-2</v>
      </c>
      <c r="BR319" s="17">
        <f t="shared" si="123"/>
        <v>0.11142228445689138</v>
      </c>
      <c r="BS319" s="17">
        <f t="shared" si="124"/>
        <v>1.6865776528461014E-2</v>
      </c>
      <c r="BT319" s="17">
        <f t="shared" si="125"/>
        <v>-0.16776075857038661</v>
      </c>
      <c r="BU319" s="17">
        <f t="shared" si="126"/>
        <v>1.5682174594877751E-3</v>
      </c>
      <c r="BV319" s="17"/>
      <c r="BW319" s="17">
        <f t="shared" si="127"/>
        <v>1.0449320794148158E-3</v>
      </c>
      <c r="BX319" s="17">
        <f t="shared" si="128"/>
        <v>0</v>
      </c>
      <c r="BY319" s="17">
        <f t="shared" si="129"/>
        <v>0</v>
      </c>
      <c r="BZ319" s="17">
        <f t="shared" si="130"/>
        <v>0</v>
      </c>
      <c r="CA319" s="17">
        <f t="shared" si="131"/>
        <v>0</v>
      </c>
      <c r="CB319" s="17">
        <f t="shared" si="132"/>
        <v>0</v>
      </c>
      <c r="CC319" s="17">
        <f t="shared" si="133"/>
        <v>-0.10813019201961066</v>
      </c>
      <c r="CD319" s="17">
        <f t="shared" si="134"/>
        <v>0</v>
      </c>
      <c r="CE319" s="17">
        <f t="shared" si="135"/>
        <v>0</v>
      </c>
      <c r="CF319" s="17">
        <f t="shared" si="136"/>
        <v>3.1545741324921863E-3</v>
      </c>
      <c r="CG319" s="17">
        <f t="shared" si="137"/>
        <v>0</v>
      </c>
      <c r="CH319" s="17" t="str">
        <f t="shared" si="138"/>
        <v/>
      </c>
      <c r="CI319" s="17" t="str">
        <f t="shared" si="139"/>
        <v/>
      </c>
      <c r="CJ319" s="17" t="str">
        <f t="shared" si="140"/>
        <v/>
      </c>
    </row>
    <row r="320" spans="2:88" ht="21.75" hidden="1" thickBot="1" x14ac:dyDescent="0.3">
      <c r="B320" s="2" t="s">
        <v>645</v>
      </c>
      <c r="C320" s="1" t="s">
        <v>646</v>
      </c>
      <c r="D320" s="3">
        <v>97.1</v>
      </c>
      <c r="E320" s="4">
        <v>49132.6</v>
      </c>
      <c r="F320" s="1">
        <v>0.04</v>
      </c>
      <c r="G320" s="1">
        <v>0.96</v>
      </c>
      <c r="H320" s="1">
        <v>0.96</v>
      </c>
      <c r="I320" s="1">
        <v>2.5499999999999998</v>
      </c>
      <c r="J320" s="1">
        <v>2.08</v>
      </c>
      <c r="K320" s="1">
        <v>0.9</v>
      </c>
      <c r="L320" s="1">
        <v>37.89</v>
      </c>
      <c r="M320" s="1">
        <v>19.21</v>
      </c>
      <c r="N320" s="1">
        <v>46.52</v>
      </c>
      <c r="O320" s="1">
        <v>27.9</v>
      </c>
      <c r="P320" s="1">
        <v>28.62</v>
      </c>
      <c r="Q320" s="1">
        <v>27.9</v>
      </c>
      <c r="R320" s="1">
        <v>21.21</v>
      </c>
      <c r="S320" s="1">
        <v>18.45</v>
      </c>
      <c r="T320" s="1"/>
      <c r="U320" s="1"/>
      <c r="V320" s="1">
        <v>79.739999999999995</v>
      </c>
      <c r="W320" s="1">
        <v>35.299999999999997</v>
      </c>
      <c r="X320" s="1">
        <v>2.65</v>
      </c>
      <c r="Y320" s="1">
        <v>2.87</v>
      </c>
      <c r="Z320" s="1">
        <v>3.2</v>
      </c>
      <c r="AA320" s="1">
        <v>3.64</v>
      </c>
      <c r="AB320" s="1">
        <v>12.99</v>
      </c>
      <c r="AC320" s="1">
        <v>20.21</v>
      </c>
      <c r="AD320" s="1">
        <v>21.2</v>
      </c>
      <c r="AF320" s="2" t="s">
        <v>645</v>
      </c>
      <c r="AG320" s="1" t="s">
        <v>646</v>
      </c>
      <c r="AH320" s="3">
        <v>97.1</v>
      </c>
      <c r="AI320" s="4">
        <v>49127.46</v>
      </c>
      <c r="AJ320" s="1">
        <v>0.04</v>
      </c>
      <c r="AK320" s="1">
        <v>1.52</v>
      </c>
      <c r="AL320" s="1">
        <v>0.97</v>
      </c>
      <c r="AM320" s="1">
        <v>2.5499999999999998</v>
      </c>
      <c r="AN320" s="1">
        <v>2.08</v>
      </c>
      <c r="AO320" s="1">
        <v>1.36</v>
      </c>
      <c r="AP320" s="1">
        <v>34.58</v>
      </c>
      <c r="AQ320" s="1">
        <v>17.72</v>
      </c>
      <c r="AR320" s="1">
        <v>32.729999999999997</v>
      </c>
      <c r="AS320" s="1">
        <v>23.24</v>
      </c>
      <c r="AU320" s="1">
        <v>27.84</v>
      </c>
      <c r="AV320" s="1">
        <v>21.21</v>
      </c>
      <c r="AW320" s="1">
        <v>18.45</v>
      </c>
      <c r="AX320" s="1"/>
      <c r="AY320" s="1"/>
      <c r="AZ320" s="1">
        <v>47.89</v>
      </c>
      <c r="BA320" s="1">
        <v>35.299999999999997</v>
      </c>
      <c r="BB320" s="1">
        <v>2.65</v>
      </c>
      <c r="BC320" s="1">
        <v>2.87</v>
      </c>
      <c r="BD320" s="1">
        <v>3.2</v>
      </c>
      <c r="BE320" s="1">
        <v>3.63</v>
      </c>
      <c r="BF320" s="1"/>
      <c r="BG320" s="1"/>
      <c r="BH320" s="1"/>
      <c r="BJ320" s="17">
        <f t="shared" si="115"/>
        <v>0</v>
      </c>
      <c r="BK320" s="17">
        <f t="shared" si="116"/>
        <v>1.0462580398008401E-4</v>
      </c>
      <c r="BL320" s="17">
        <f t="shared" si="117"/>
        <v>0</v>
      </c>
      <c r="BM320" s="17">
        <f t="shared" si="118"/>
        <v>-0.36842105263157898</v>
      </c>
      <c r="BN320" s="17">
        <f t="shared" si="119"/>
        <v>-1.0309278350515474E-2</v>
      </c>
      <c r="BO320" s="17">
        <f t="shared" si="120"/>
        <v>0</v>
      </c>
      <c r="BP320" s="17">
        <f t="shared" si="121"/>
        <v>0</v>
      </c>
      <c r="BQ320" s="17">
        <f t="shared" si="122"/>
        <v>-0.33823529411764708</v>
      </c>
      <c r="BR320" s="17">
        <f t="shared" si="123"/>
        <v>9.5720069404280003E-2</v>
      </c>
      <c r="BS320" s="17">
        <f t="shared" si="124"/>
        <v>8.4085778781038498E-2</v>
      </c>
      <c r="BT320" s="17">
        <f t="shared" si="125"/>
        <v>0.4213260006110604</v>
      </c>
      <c r="BU320" s="17">
        <f t="shared" si="126"/>
        <v>0.20051635111876079</v>
      </c>
      <c r="BV320" s="17"/>
      <c r="BW320" s="17">
        <f t="shared" si="127"/>
        <v>2.1551724137930574E-3</v>
      </c>
      <c r="BX320" s="17">
        <f t="shared" si="128"/>
        <v>0</v>
      </c>
      <c r="BY320" s="17">
        <f t="shared" si="129"/>
        <v>0</v>
      </c>
      <c r="BZ320" s="17" t="str">
        <f t="shared" si="130"/>
        <v/>
      </c>
      <c r="CA320" s="17" t="str">
        <f t="shared" si="131"/>
        <v/>
      </c>
      <c r="CB320" s="17">
        <f t="shared" si="132"/>
        <v>0.66506577573606163</v>
      </c>
      <c r="CC320" s="17">
        <f t="shared" si="133"/>
        <v>0</v>
      </c>
      <c r="CD320" s="17">
        <f t="shared" si="134"/>
        <v>0</v>
      </c>
      <c r="CE320" s="17">
        <f t="shared" si="135"/>
        <v>0</v>
      </c>
      <c r="CF320" s="17">
        <f t="shared" si="136"/>
        <v>0</v>
      </c>
      <c r="CG320" s="17">
        <f t="shared" si="137"/>
        <v>2.7548209366391823E-3</v>
      </c>
      <c r="CH320" s="17" t="str">
        <f t="shared" si="138"/>
        <v/>
      </c>
      <c r="CI320" s="17" t="str">
        <f t="shared" si="139"/>
        <v/>
      </c>
      <c r="CJ320" s="17" t="str">
        <f t="shared" si="140"/>
        <v/>
      </c>
    </row>
    <row r="321" spans="2:88" ht="15.75" thickBot="1" x14ac:dyDescent="0.3">
      <c r="B321" s="6" t="s">
        <v>647</v>
      </c>
      <c r="C321" s="5" t="s">
        <v>648</v>
      </c>
      <c r="D321" s="7">
        <v>148.6</v>
      </c>
      <c r="E321" s="8">
        <v>85474.13</v>
      </c>
      <c r="F321" s="5">
        <v>0.06</v>
      </c>
      <c r="G321" s="5">
        <v>6.23</v>
      </c>
      <c r="H321" s="5">
        <v>6.23</v>
      </c>
      <c r="I321" s="5">
        <v>2.67</v>
      </c>
      <c r="J321" s="5">
        <v>1.7</v>
      </c>
      <c r="K321" s="5">
        <v>2.58</v>
      </c>
      <c r="L321" s="5">
        <v>31.63</v>
      </c>
      <c r="M321" s="5">
        <v>16.940000000000001</v>
      </c>
      <c r="N321" s="5">
        <v>3.41</v>
      </c>
      <c r="O321" s="5">
        <v>17.440000000000001</v>
      </c>
      <c r="P321" s="5">
        <v>19.64</v>
      </c>
      <c r="Q321" s="5">
        <v>17.440000000000001</v>
      </c>
      <c r="R321" s="5">
        <v>18.46</v>
      </c>
      <c r="S321" s="5">
        <v>16.68</v>
      </c>
      <c r="T321" s="5"/>
      <c r="U321" s="5">
        <v>633.20000000000005</v>
      </c>
      <c r="V321" s="5">
        <v>38.200000000000003</v>
      </c>
      <c r="W321" s="5">
        <v>44.18</v>
      </c>
      <c r="X321" s="5">
        <v>2.67</v>
      </c>
      <c r="Y321" s="5">
        <v>2.67</v>
      </c>
      <c r="Z321" s="5">
        <v>3.37</v>
      </c>
      <c r="AA321" s="5">
        <v>3.28</v>
      </c>
      <c r="AB321" s="5">
        <v>12.42</v>
      </c>
      <c r="AC321" s="5">
        <v>13.01</v>
      </c>
      <c r="AD321" s="5">
        <v>15.29</v>
      </c>
      <c r="AF321" s="6" t="s">
        <v>647</v>
      </c>
      <c r="AG321" s="5" t="s">
        <v>648</v>
      </c>
      <c r="AH321" s="7">
        <v>148.6</v>
      </c>
      <c r="AI321" s="8">
        <v>85474.18</v>
      </c>
      <c r="AJ321" s="5">
        <v>7.0000000000000007E-2</v>
      </c>
      <c r="AK321" s="5">
        <v>2.16</v>
      </c>
      <c r="AL321" s="5">
        <v>6.23</v>
      </c>
      <c r="AM321" s="5">
        <v>2.67</v>
      </c>
      <c r="AN321" s="5">
        <v>1.7</v>
      </c>
      <c r="AO321" s="5">
        <v>1.37</v>
      </c>
      <c r="AP321" s="5">
        <v>30.51</v>
      </c>
      <c r="AQ321" s="5">
        <v>14.79</v>
      </c>
      <c r="AR321" s="5">
        <v>0.82</v>
      </c>
      <c r="AS321" s="5">
        <v>14.91</v>
      </c>
      <c r="AU321" s="5">
        <v>17.440000000000001</v>
      </c>
      <c r="AV321" s="5">
        <v>18.46</v>
      </c>
      <c r="AW321" s="5">
        <v>16.68</v>
      </c>
      <c r="AX321" s="5"/>
      <c r="AY321" s="5">
        <v>633.20000000000005</v>
      </c>
      <c r="AZ321" s="5">
        <v>38.200000000000003</v>
      </c>
      <c r="BA321" s="5">
        <v>44.18</v>
      </c>
      <c r="BB321" s="5">
        <v>2.67</v>
      </c>
      <c r="BC321" s="5">
        <v>2.67</v>
      </c>
      <c r="BD321" s="5">
        <v>3.37</v>
      </c>
      <c r="BE321" s="5">
        <v>3.28</v>
      </c>
      <c r="BF321" s="5"/>
      <c r="BG321" s="5"/>
      <c r="BH321" s="5"/>
      <c r="BJ321" s="17">
        <f t="shared" si="115"/>
        <v>0</v>
      </c>
      <c r="BK321" s="17">
        <f t="shared" si="116"/>
        <v>-5.8497197619630242E-7</v>
      </c>
      <c r="BL321" s="17">
        <f t="shared" si="117"/>
        <v>-0.14285714285714296</v>
      </c>
      <c r="BM321" s="17">
        <f t="shared" si="118"/>
        <v>1.8842592592592593</v>
      </c>
      <c r="BN321" s="17">
        <f t="shared" si="119"/>
        <v>0</v>
      </c>
      <c r="BO321" s="17">
        <f t="shared" si="120"/>
        <v>0</v>
      </c>
      <c r="BP321" s="17">
        <f t="shared" si="121"/>
        <v>0</v>
      </c>
      <c r="BQ321" s="17">
        <f t="shared" si="122"/>
        <v>0.88321167883211671</v>
      </c>
      <c r="BR321" s="17">
        <f t="shared" si="123"/>
        <v>3.6709275647328656E-2</v>
      </c>
      <c r="BS321" s="17">
        <f t="shared" si="124"/>
        <v>0.14536849222447615</v>
      </c>
      <c r="BT321" s="17">
        <f t="shared" si="125"/>
        <v>3.1585365853658542</v>
      </c>
      <c r="BU321" s="17">
        <f t="shared" si="126"/>
        <v>0.1696847753185782</v>
      </c>
      <c r="BV321" s="17"/>
      <c r="BW321" s="17">
        <f t="shared" si="127"/>
        <v>0</v>
      </c>
      <c r="BX321" s="17">
        <f t="shared" si="128"/>
        <v>0</v>
      </c>
      <c r="BY321" s="17">
        <f t="shared" si="129"/>
        <v>0</v>
      </c>
      <c r="BZ321" s="17" t="str">
        <f t="shared" si="130"/>
        <v/>
      </c>
      <c r="CA321" s="17">
        <f t="shared" si="131"/>
        <v>0</v>
      </c>
      <c r="CB321" s="17">
        <f t="shared" si="132"/>
        <v>0</v>
      </c>
      <c r="CC321" s="17">
        <f t="shared" si="133"/>
        <v>0</v>
      </c>
      <c r="CD321" s="17">
        <f t="shared" si="134"/>
        <v>0</v>
      </c>
      <c r="CE321" s="17">
        <f t="shared" si="135"/>
        <v>0</v>
      </c>
      <c r="CF321" s="17">
        <f t="shared" si="136"/>
        <v>0</v>
      </c>
      <c r="CG321" s="17">
        <f t="shared" si="137"/>
        <v>0</v>
      </c>
      <c r="CH321" s="17" t="str">
        <f t="shared" si="138"/>
        <v/>
      </c>
      <c r="CI321" s="17" t="str">
        <f t="shared" si="139"/>
        <v/>
      </c>
      <c r="CJ321" s="17" t="str">
        <f t="shared" si="140"/>
        <v/>
      </c>
    </row>
    <row r="322" spans="2:88" ht="15.75" hidden="1" thickBot="1" x14ac:dyDescent="0.3">
      <c r="B322" s="2" t="s">
        <v>649</v>
      </c>
      <c r="C322" s="1" t="s">
        <v>650</v>
      </c>
      <c r="D322" s="3">
        <v>59.52</v>
      </c>
      <c r="E322" s="4">
        <v>31944.27</v>
      </c>
      <c r="F322" s="1">
        <v>0.03</v>
      </c>
      <c r="G322" s="1">
        <v>2.7</v>
      </c>
      <c r="H322" s="1">
        <v>2.7</v>
      </c>
      <c r="I322" s="1">
        <v>2.37</v>
      </c>
      <c r="J322" s="1">
        <v>2.37</v>
      </c>
      <c r="K322" s="1">
        <v>2.7</v>
      </c>
      <c r="L322" s="1">
        <v>67.94</v>
      </c>
      <c r="M322" s="1">
        <v>27.71</v>
      </c>
      <c r="N322" s="1">
        <v>3.99</v>
      </c>
      <c r="O322" s="1">
        <v>29.32</v>
      </c>
      <c r="P322" s="1">
        <v>33.75</v>
      </c>
      <c r="Q322" s="1">
        <v>29.32</v>
      </c>
      <c r="R322" s="1">
        <v>27.83</v>
      </c>
      <c r="S322" s="1">
        <v>24.16</v>
      </c>
      <c r="T322" s="1">
        <v>18.02</v>
      </c>
      <c r="U322" s="1">
        <v>34.47</v>
      </c>
      <c r="V322" s="1">
        <v>31.83</v>
      </c>
      <c r="W322" s="1">
        <v>31.94</v>
      </c>
      <c r="X322" s="1">
        <v>7.98</v>
      </c>
      <c r="Y322" s="1">
        <v>7.67</v>
      </c>
      <c r="Z322" s="1">
        <v>8.8699999999999992</v>
      </c>
      <c r="AA322" s="1">
        <v>7.67</v>
      </c>
      <c r="AB322" s="1">
        <v>29.84</v>
      </c>
      <c r="AC322" s="1">
        <v>27.47</v>
      </c>
      <c r="AD322" s="1">
        <v>33.46</v>
      </c>
      <c r="AF322" s="2" t="s">
        <v>649</v>
      </c>
      <c r="AG322" s="1" t="s">
        <v>650</v>
      </c>
      <c r="AH322" s="3">
        <v>59.52</v>
      </c>
      <c r="AI322" s="4">
        <v>31944.27</v>
      </c>
      <c r="AJ322" s="1">
        <v>0.03</v>
      </c>
      <c r="AK322" s="1">
        <v>2.77</v>
      </c>
      <c r="AL322" s="1">
        <v>2.67</v>
      </c>
      <c r="AM322" s="1">
        <v>2.37</v>
      </c>
      <c r="AN322" s="1">
        <v>2.37</v>
      </c>
      <c r="AO322" s="1">
        <v>2.77</v>
      </c>
      <c r="AP322" s="1">
        <v>49.61</v>
      </c>
      <c r="AQ322" s="1">
        <v>27.56</v>
      </c>
      <c r="AR322" s="1">
        <v>7.24</v>
      </c>
      <c r="AS322" s="1">
        <v>29.15</v>
      </c>
      <c r="AU322" s="1">
        <v>29.39</v>
      </c>
      <c r="AV322" s="1">
        <v>27.83</v>
      </c>
      <c r="AW322" s="1">
        <v>24.16</v>
      </c>
      <c r="AX322" s="1">
        <v>18.02</v>
      </c>
      <c r="AY322" s="1">
        <v>34.950000000000003</v>
      </c>
      <c r="AZ322" s="1">
        <v>32.15</v>
      </c>
      <c r="BA322" s="1">
        <v>32.85</v>
      </c>
      <c r="BB322" s="1">
        <v>7.98</v>
      </c>
      <c r="BC322" s="1">
        <v>7.67</v>
      </c>
      <c r="BD322" s="1">
        <v>8.8699999999999992</v>
      </c>
      <c r="BE322" s="1">
        <v>7.67</v>
      </c>
      <c r="BF322" s="1"/>
      <c r="BG322" s="1"/>
      <c r="BH322" s="1"/>
      <c r="BJ322" s="17">
        <f t="shared" si="115"/>
        <v>0</v>
      </c>
      <c r="BK322" s="17">
        <f t="shared" si="116"/>
        <v>0</v>
      </c>
      <c r="BL322" s="17">
        <f t="shared" si="117"/>
        <v>0</v>
      </c>
      <c r="BM322" s="17">
        <f t="shared" si="118"/>
        <v>-2.5270758122743625E-2</v>
      </c>
      <c r="BN322" s="17">
        <f t="shared" si="119"/>
        <v>1.1235955056179869E-2</v>
      </c>
      <c r="BO322" s="17">
        <f t="shared" si="120"/>
        <v>0</v>
      </c>
      <c r="BP322" s="17">
        <f t="shared" si="121"/>
        <v>0</v>
      </c>
      <c r="BQ322" s="17">
        <f t="shared" si="122"/>
        <v>-2.5270758122743625E-2</v>
      </c>
      <c r="BR322" s="17">
        <f t="shared" si="123"/>
        <v>0.36948195928240274</v>
      </c>
      <c r="BS322" s="17">
        <f t="shared" si="124"/>
        <v>5.4426705370102376E-3</v>
      </c>
      <c r="BT322" s="17">
        <f t="shared" si="125"/>
        <v>-0.44889502762430938</v>
      </c>
      <c r="BU322" s="17">
        <f t="shared" si="126"/>
        <v>5.8319039451115509E-3</v>
      </c>
      <c r="BV322" s="17"/>
      <c r="BW322" s="17">
        <f t="shared" si="127"/>
        <v>-2.381762504253157E-3</v>
      </c>
      <c r="BX322" s="17">
        <f t="shared" si="128"/>
        <v>0</v>
      </c>
      <c r="BY322" s="17">
        <f t="shared" si="129"/>
        <v>0</v>
      </c>
      <c r="BZ322" s="17">
        <f t="shared" si="130"/>
        <v>0</v>
      </c>
      <c r="CA322" s="17">
        <f t="shared" si="131"/>
        <v>-1.3733905579399254E-2</v>
      </c>
      <c r="CB322" s="17">
        <f t="shared" si="132"/>
        <v>-9.9533437013996987E-3</v>
      </c>
      <c r="CC322" s="17">
        <f t="shared" si="133"/>
        <v>-2.7701674277016745E-2</v>
      </c>
      <c r="CD322" s="17">
        <f t="shared" si="134"/>
        <v>0</v>
      </c>
      <c r="CE322" s="17">
        <f t="shared" si="135"/>
        <v>0</v>
      </c>
      <c r="CF322" s="17">
        <f t="shared" si="136"/>
        <v>0</v>
      </c>
      <c r="CG322" s="17">
        <f t="shared" si="137"/>
        <v>0</v>
      </c>
      <c r="CH322" s="17" t="str">
        <f t="shared" si="138"/>
        <v/>
      </c>
      <c r="CI322" s="17" t="str">
        <f t="shared" si="139"/>
        <v/>
      </c>
      <c r="CJ322" s="17" t="str">
        <f t="shared" si="140"/>
        <v/>
      </c>
    </row>
    <row r="323" spans="2:88" ht="15.75" hidden="1" thickBot="1" x14ac:dyDescent="0.3">
      <c r="B323" s="6" t="s">
        <v>651</v>
      </c>
      <c r="C323" s="5" t="s">
        <v>652</v>
      </c>
      <c r="D323" s="7">
        <v>37.909999999999997</v>
      </c>
      <c r="E323" s="8">
        <v>70436.100000000006</v>
      </c>
      <c r="F323" s="9">
        <v>-0.01</v>
      </c>
      <c r="G323" s="5"/>
      <c r="H323" s="5"/>
      <c r="I323" s="5">
        <v>1.19</v>
      </c>
      <c r="J323" s="5">
        <v>0.55000000000000004</v>
      </c>
      <c r="K323" s="5"/>
      <c r="L323" s="5">
        <v>53.1</v>
      </c>
      <c r="M323" s="5">
        <v>8.0399999999999991</v>
      </c>
      <c r="N323" s="5"/>
      <c r="O323" s="5"/>
      <c r="P323" s="5">
        <v>16.39</v>
      </c>
      <c r="Q323" s="5"/>
      <c r="R323" s="5">
        <v>8.93</v>
      </c>
      <c r="S323" s="5">
        <v>8.32</v>
      </c>
      <c r="T323" s="5"/>
      <c r="U323" s="5"/>
      <c r="V323" s="5"/>
      <c r="W323" s="5">
        <v>51.17</v>
      </c>
      <c r="X323" s="5">
        <v>3.48</v>
      </c>
      <c r="Y323" s="5">
        <v>3.44</v>
      </c>
      <c r="Z323" s="5">
        <v>5.21</v>
      </c>
      <c r="AA323" s="5">
        <v>4.76</v>
      </c>
      <c r="AB323" s="5"/>
      <c r="AC323" s="5"/>
      <c r="AD323" s="5">
        <v>15.69</v>
      </c>
      <c r="AF323" s="6" t="s">
        <v>651</v>
      </c>
      <c r="AG323" s="5" t="s">
        <v>652</v>
      </c>
      <c r="AH323" s="7">
        <v>37.909999999999997</v>
      </c>
      <c r="AI323" s="8">
        <v>70450.73</v>
      </c>
      <c r="AJ323" s="5">
        <v>0.1</v>
      </c>
      <c r="AK323" s="5">
        <v>0.74</v>
      </c>
      <c r="AL323" s="5"/>
      <c r="AM323" s="5">
        <v>1.19</v>
      </c>
      <c r="AN323" s="5">
        <v>0.55000000000000004</v>
      </c>
      <c r="AO323" s="5">
        <v>0.45</v>
      </c>
      <c r="AP323" s="5">
        <v>27.58</v>
      </c>
      <c r="AQ323" s="5">
        <v>8.65</v>
      </c>
      <c r="AR323" s="5">
        <v>8.69</v>
      </c>
      <c r="AS323" s="5">
        <v>10.29</v>
      </c>
      <c r="AU323" s="5"/>
      <c r="AV323" s="5">
        <v>8.93</v>
      </c>
      <c r="AW323" s="5">
        <v>8.32</v>
      </c>
      <c r="AX323" s="5"/>
      <c r="AY323" s="5">
        <v>11.59</v>
      </c>
      <c r="AZ323" s="5">
        <v>30.8</v>
      </c>
      <c r="BA323" s="5">
        <v>51.17</v>
      </c>
      <c r="BB323" s="5">
        <v>3.48</v>
      </c>
      <c r="BC323" s="5">
        <v>3.44</v>
      </c>
      <c r="BD323" s="5">
        <v>5.21</v>
      </c>
      <c r="BE323" s="5">
        <v>4.76</v>
      </c>
      <c r="BF323" s="5"/>
      <c r="BG323" s="5"/>
      <c r="BH323" s="5"/>
      <c r="BJ323" s="17">
        <f t="shared" si="115"/>
        <v>0</v>
      </c>
      <c r="BK323" s="17">
        <f t="shared" si="116"/>
        <v>-2.0766285885171246E-4</v>
      </c>
      <c r="BL323" s="17">
        <f t="shared" si="117"/>
        <v>-1.0999999999999999</v>
      </c>
      <c r="BM323" s="17" t="str">
        <f t="shared" si="118"/>
        <v/>
      </c>
      <c r="BN323" s="17" t="str">
        <f t="shared" si="119"/>
        <v/>
      </c>
      <c r="BO323" s="17">
        <f t="shared" si="120"/>
        <v>0</v>
      </c>
      <c r="BP323" s="17">
        <f t="shared" si="121"/>
        <v>0</v>
      </c>
      <c r="BQ323" s="17" t="str">
        <f t="shared" si="122"/>
        <v/>
      </c>
      <c r="BR323" s="17">
        <f t="shared" si="123"/>
        <v>0.92530819434372746</v>
      </c>
      <c r="BS323" s="17">
        <f t="shared" si="124"/>
        <v>-7.0520231213872964E-2</v>
      </c>
      <c r="BT323" s="17" t="str">
        <f t="shared" si="125"/>
        <v/>
      </c>
      <c r="BU323" s="17" t="str">
        <f t="shared" si="126"/>
        <v/>
      </c>
      <c r="BV323" s="17"/>
      <c r="BW323" s="17" t="str">
        <f t="shared" si="127"/>
        <v/>
      </c>
      <c r="BX323" s="17">
        <f t="shared" si="128"/>
        <v>0</v>
      </c>
      <c r="BY323" s="17">
        <f t="shared" si="129"/>
        <v>0</v>
      </c>
      <c r="BZ323" s="17" t="str">
        <f t="shared" si="130"/>
        <v/>
      </c>
      <c r="CA323" s="17" t="str">
        <f t="shared" si="131"/>
        <v/>
      </c>
      <c r="CB323" s="17" t="str">
        <f t="shared" si="132"/>
        <v/>
      </c>
      <c r="CC323" s="17">
        <f t="shared" si="133"/>
        <v>0</v>
      </c>
      <c r="CD323" s="17">
        <f t="shared" si="134"/>
        <v>0</v>
      </c>
      <c r="CE323" s="17">
        <f t="shared" si="135"/>
        <v>0</v>
      </c>
      <c r="CF323" s="17">
        <f t="shared" si="136"/>
        <v>0</v>
      </c>
      <c r="CG323" s="17">
        <f t="shared" si="137"/>
        <v>0</v>
      </c>
      <c r="CH323" s="17" t="str">
        <f t="shared" si="138"/>
        <v/>
      </c>
      <c r="CI323" s="17" t="str">
        <f t="shared" si="139"/>
        <v/>
      </c>
      <c r="CJ323" s="17" t="str">
        <f t="shared" si="140"/>
        <v/>
      </c>
    </row>
    <row r="324" spans="2:88" ht="15.75" hidden="1" thickBot="1" x14ac:dyDescent="0.3">
      <c r="B324" s="2" t="s">
        <v>653</v>
      </c>
      <c r="C324" s="1" t="s">
        <v>654</v>
      </c>
      <c r="D324" s="3">
        <v>11.15</v>
      </c>
      <c r="E324" s="4">
        <v>4223.22</v>
      </c>
      <c r="F324" s="11">
        <v>-0.25</v>
      </c>
      <c r="G324" s="1"/>
      <c r="H324" s="1"/>
      <c r="I324" s="1">
        <v>1.7</v>
      </c>
      <c r="J324" s="1">
        <v>1.35</v>
      </c>
      <c r="K324" s="1"/>
      <c r="L324" s="1">
        <v>219.45</v>
      </c>
      <c r="M324" s="1">
        <v>7.3</v>
      </c>
      <c r="N324" s="1"/>
      <c r="O324" s="1"/>
      <c r="P324" s="1">
        <v>21</v>
      </c>
      <c r="Q324" s="1"/>
      <c r="R324" s="1">
        <v>40.07</v>
      </c>
      <c r="S324" s="1">
        <v>11.89</v>
      </c>
      <c r="T324" s="1">
        <v>0.53</v>
      </c>
      <c r="U324" s="1"/>
      <c r="V324" s="1"/>
      <c r="W324" s="1">
        <v>23.83</v>
      </c>
      <c r="X324" s="1">
        <v>0.51</v>
      </c>
      <c r="Y324" s="1">
        <v>0.47</v>
      </c>
      <c r="Z324" s="1">
        <v>1.04</v>
      </c>
      <c r="AA324" s="1">
        <v>1</v>
      </c>
      <c r="AB324" s="1"/>
      <c r="AC324" s="1"/>
      <c r="AD324" s="1">
        <v>7.08</v>
      </c>
      <c r="AF324" s="2" t="s">
        <v>653</v>
      </c>
      <c r="AG324" s="1" t="s">
        <v>654</v>
      </c>
      <c r="AH324" s="3">
        <v>11.15</v>
      </c>
      <c r="AI324" s="4">
        <v>4223.22</v>
      </c>
      <c r="AJ324" s="1">
        <v>0.1</v>
      </c>
      <c r="AK324" s="1">
        <v>1.48</v>
      </c>
      <c r="AL324" s="1"/>
      <c r="AM324" s="1">
        <v>1.7</v>
      </c>
      <c r="AN324" s="1">
        <v>1.35</v>
      </c>
      <c r="AO324" s="1">
        <v>1.17</v>
      </c>
      <c r="AP324" s="1">
        <v>273.49</v>
      </c>
      <c r="AQ324" s="1">
        <v>6.82</v>
      </c>
      <c r="AR324" s="1">
        <v>1.32</v>
      </c>
      <c r="AS324" s="1">
        <v>10.33</v>
      </c>
      <c r="AU324" s="1"/>
      <c r="AV324" s="1">
        <v>40.07</v>
      </c>
      <c r="AW324" s="1">
        <v>11.89</v>
      </c>
      <c r="AX324" s="1">
        <v>0.53</v>
      </c>
      <c r="AY324" s="1"/>
      <c r="AZ324" s="1"/>
      <c r="BA324" s="1">
        <v>23.83</v>
      </c>
      <c r="BB324" s="1">
        <v>0.51</v>
      </c>
      <c r="BC324" s="1">
        <v>0.47</v>
      </c>
      <c r="BD324" s="1">
        <v>1.04</v>
      </c>
      <c r="BE324" s="1">
        <v>1</v>
      </c>
      <c r="BF324" s="1"/>
      <c r="BG324" s="1"/>
      <c r="BH324" s="1"/>
      <c r="BJ324" s="17">
        <f t="shared" si="115"/>
        <v>0</v>
      </c>
      <c r="BK324" s="17">
        <f t="shared" si="116"/>
        <v>0</v>
      </c>
      <c r="BL324" s="17">
        <f t="shared" si="117"/>
        <v>-3.4999999999999996</v>
      </c>
      <c r="BM324" s="17" t="str">
        <f t="shared" si="118"/>
        <v/>
      </c>
      <c r="BN324" s="17" t="str">
        <f t="shared" si="119"/>
        <v/>
      </c>
      <c r="BO324" s="17">
        <f t="shared" si="120"/>
        <v>0</v>
      </c>
      <c r="BP324" s="17">
        <f t="shared" si="121"/>
        <v>0</v>
      </c>
      <c r="BQ324" s="17" t="str">
        <f t="shared" si="122"/>
        <v/>
      </c>
      <c r="BR324" s="17">
        <f t="shared" si="123"/>
        <v>-0.19759406194010756</v>
      </c>
      <c r="BS324" s="17">
        <f t="shared" si="124"/>
        <v>7.0381231671554176E-2</v>
      </c>
      <c r="BT324" s="17" t="str">
        <f t="shared" si="125"/>
        <v/>
      </c>
      <c r="BU324" s="17" t="str">
        <f t="shared" si="126"/>
        <v/>
      </c>
      <c r="BV324" s="17"/>
      <c r="BW324" s="17" t="str">
        <f t="shared" si="127"/>
        <v/>
      </c>
      <c r="BX324" s="17">
        <f t="shared" si="128"/>
        <v>0</v>
      </c>
      <c r="BY324" s="17">
        <f t="shared" si="129"/>
        <v>0</v>
      </c>
      <c r="BZ324" s="17">
        <f t="shared" si="130"/>
        <v>0</v>
      </c>
      <c r="CA324" s="17" t="str">
        <f t="shared" si="131"/>
        <v/>
      </c>
      <c r="CB324" s="17" t="str">
        <f t="shared" si="132"/>
        <v/>
      </c>
      <c r="CC324" s="17">
        <f t="shared" si="133"/>
        <v>0</v>
      </c>
      <c r="CD324" s="17">
        <f t="shared" si="134"/>
        <v>0</v>
      </c>
      <c r="CE324" s="17">
        <f t="shared" si="135"/>
        <v>0</v>
      </c>
      <c r="CF324" s="17">
        <f t="shared" si="136"/>
        <v>0</v>
      </c>
      <c r="CG324" s="17">
        <f t="shared" si="137"/>
        <v>0</v>
      </c>
      <c r="CH324" s="17" t="str">
        <f t="shared" si="138"/>
        <v/>
      </c>
      <c r="CI324" s="17" t="str">
        <f t="shared" si="139"/>
        <v/>
      </c>
      <c r="CJ324" s="17" t="str">
        <f t="shared" si="140"/>
        <v/>
      </c>
    </row>
    <row r="325" spans="2:88" ht="15.75" hidden="1" thickBot="1" x14ac:dyDescent="0.3">
      <c r="B325" s="6" t="s">
        <v>655</v>
      </c>
      <c r="C325" s="5" t="s">
        <v>656</v>
      </c>
      <c r="D325" s="7">
        <v>29.24</v>
      </c>
      <c r="E325" s="8">
        <v>18976.759999999998</v>
      </c>
      <c r="F325" s="5">
        <v>0.14000000000000001</v>
      </c>
      <c r="G325" s="5"/>
      <c r="H325" s="5"/>
      <c r="I325" s="5"/>
      <c r="J325" s="5"/>
      <c r="K325" s="5"/>
      <c r="L325" s="5">
        <v>33.18</v>
      </c>
      <c r="M325" s="5">
        <v>5.92</v>
      </c>
      <c r="N325" s="5">
        <v>5.17</v>
      </c>
      <c r="O325" s="5">
        <v>7.33</v>
      </c>
      <c r="P325" s="5">
        <v>11.27</v>
      </c>
      <c r="Q325" s="5">
        <v>7.33</v>
      </c>
      <c r="R325" s="5"/>
      <c r="S325" s="5">
        <v>11.89</v>
      </c>
      <c r="T325" s="5">
        <v>1.8</v>
      </c>
      <c r="U325" s="5">
        <v>9.36</v>
      </c>
      <c r="V325" s="5">
        <v>7.15</v>
      </c>
      <c r="W325" s="5">
        <v>25.96</v>
      </c>
      <c r="X325" s="5">
        <v>0.15</v>
      </c>
      <c r="Y325" s="5">
        <v>0.15</v>
      </c>
      <c r="Z325" s="5">
        <v>0.44</v>
      </c>
      <c r="AA325" s="5">
        <v>0.4</v>
      </c>
      <c r="AB325" s="5">
        <v>3.84</v>
      </c>
      <c r="AC325" s="5">
        <v>2.76</v>
      </c>
      <c r="AD325" s="5">
        <v>6.85</v>
      </c>
      <c r="AF325" s="6" t="s">
        <v>655</v>
      </c>
      <c r="AG325" s="5" t="s">
        <v>656</v>
      </c>
      <c r="AH325" s="7">
        <v>29.24</v>
      </c>
      <c r="AI325" s="8">
        <v>18976.759999999998</v>
      </c>
      <c r="AJ325" s="5">
        <v>0.18</v>
      </c>
      <c r="AK325" s="5"/>
      <c r="AL325" s="5"/>
      <c r="AM325" s="5"/>
      <c r="AN325" s="5"/>
      <c r="AO325" s="5"/>
      <c r="AP325" s="5">
        <v>30.32</v>
      </c>
      <c r="AQ325" s="5">
        <v>4.46</v>
      </c>
      <c r="AR325" s="5">
        <v>4.0999999999999996</v>
      </c>
      <c r="AS325" s="5">
        <v>5.52</v>
      </c>
      <c r="AU325" s="5">
        <v>7.33</v>
      </c>
      <c r="AV325" s="5"/>
      <c r="AW325" s="5">
        <v>11.89</v>
      </c>
      <c r="AX325" s="5">
        <v>1.78</v>
      </c>
      <c r="AY325" s="5">
        <v>9.36</v>
      </c>
      <c r="AZ325" s="5">
        <v>7.15</v>
      </c>
      <c r="BA325" s="5">
        <v>25.96</v>
      </c>
      <c r="BB325" s="5">
        <v>0.16</v>
      </c>
      <c r="BC325" s="5">
        <v>0.15</v>
      </c>
      <c r="BD325" s="5">
        <v>0.44</v>
      </c>
      <c r="BE325" s="5">
        <v>0.4</v>
      </c>
      <c r="BF325" s="5"/>
      <c r="BG325" s="5"/>
      <c r="BH325" s="5"/>
      <c r="BJ325" s="17">
        <f t="shared" si="115"/>
        <v>0</v>
      </c>
      <c r="BK325" s="17">
        <f t="shared" si="116"/>
        <v>0</v>
      </c>
      <c r="BL325" s="17">
        <f t="shared" si="117"/>
        <v>-0.22222222222222213</v>
      </c>
      <c r="BM325" s="17" t="str">
        <f t="shared" si="118"/>
        <v/>
      </c>
      <c r="BN325" s="17" t="str">
        <f t="shared" si="119"/>
        <v/>
      </c>
      <c r="BO325" s="17" t="str">
        <f t="shared" si="120"/>
        <v/>
      </c>
      <c r="BP325" s="17" t="str">
        <f t="shared" si="121"/>
        <v/>
      </c>
      <c r="BQ325" s="17" t="str">
        <f t="shared" si="122"/>
        <v/>
      </c>
      <c r="BR325" s="17">
        <f t="shared" si="123"/>
        <v>9.4327176781002622E-2</v>
      </c>
      <c r="BS325" s="17">
        <f t="shared" si="124"/>
        <v>0.3273542600896861</v>
      </c>
      <c r="BT325" s="17">
        <f t="shared" si="125"/>
        <v>0.26097560975609763</v>
      </c>
      <c r="BU325" s="17">
        <f t="shared" si="126"/>
        <v>0.32789855072463781</v>
      </c>
      <c r="BV325" s="17"/>
      <c r="BW325" s="17">
        <f t="shared" si="127"/>
        <v>0</v>
      </c>
      <c r="BX325" s="17" t="str">
        <f t="shared" si="128"/>
        <v/>
      </c>
      <c r="BY325" s="17">
        <f t="shared" si="129"/>
        <v>0</v>
      </c>
      <c r="BZ325" s="17">
        <f t="shared" si="130"/>
        <v>1.1235955056179785E-2</v>
      </c>
      <c r="CA325" s="17">
        <f t="shared" si="131"/>
        <v>0</v>
      </c>
      <c r="CB325" s="17">
        <f t="shared" si="132"/>
        <v>0</v>
      </c>
      <c r="CC325" s="17">
        <f t="shared" si="133"/>
        <v>0</v>
      </c>
      <c r="CD325" s="17">
        <f t="shared" si="134"/>
        <v>-6.2500000000000056E-2</v>
      </c>
      <c r="CE325" s="17">
        <f t="shared" si="135"/>
        <v>0</v>
      </c>
      <c r="CF325" s="17">
        <f t="shared" si="136"/>
        <v>0</v>
      </c>
      <c r="CG325" s="17">
        <f t="shared" si="137"/>
        <v>0</v>
      </c>
      <c r="CH325" s="17" t="str">
        <f t="shared" si="138"/>
        <v/>
      </c>
      <c r="CI325" s="17" t="str">
        <f t="shared" si="139"/>
        <v/>
      </c>
      <c r="CJ325" s="17" t="str">
        <f t="shared" si="140"/>
        <v/>
      </c>
    </row>
    <row r="326" spans="2:88" ht="15.75" hidden="1" thickBot="1" x14ac:dyDescent="0.3">
      <c r="B326" s="2" t="s">
        <v>657</v>
      </c>
      <c r="C326" s="1" t="s">
        <v>658</v>
      </c>
      <c r="D326" s="3">
        <v>77.67</v>
      </c>
      <c r="E326" s="4">
        <v>197205.45</v>
      </c>
      <c r="F326" s="1">
        <v>0.05</v>
      </c>
      <c r="G326" s="1">
        <v>0.65</v>
      </c>
      <c r="H326" s="1">
        <v>0.65</v>
      </c>
      <c r="I326" s="1">
        <v>1.83</v>
      </c>
      <c r="J326" s="1">
        <v>1.31</v>
      </c>
      <c r="K326" s="1">
        <v>0.59</v>
      </c>
      <c r="L326" s="1">
        <v>144.78</v>
      </c>
      <c r="M326" s="1">
        <v>13.51</v>
      </c>
      <c r="N326" s="1">
        <v>4.6900000000000004</v>
      </c>
      <c r="O326" s="1">
        <v>19.66</v>
      </c>
      <c r="P326" s="1">
        <v>25.24</v>
      </c>
      <c r="Q326" s="1">
        <v>19.66</v>
      </c>
      <c r="R326" s="1">
        <v>14.7</v>
      </c>
      <c r="S326" s="1">
        <v>12.83</v>
      </c>
      <c r="T326" s="1"/>
      <c r="U326" s="1">
        <v>22.23</v>
      </c>
      <c r="V326" s="1">
        <v>46.53</v>
      </c>
      <c r="W326" s="1">
        <v>67.22</v>
      </c>
      <c r="X326" s="1">
        <v>4.09</v>
      </c>
      <c r="Y326" s="1">
        <v>4.1100000000000003</v>
      </c>
      <c r="Z326" s="1">
        <v>4.83</v>
      </c>
      <c r="AA326" s="1">
        <v>4.5999999999999996</v>
      </c>
      <c r="AB326" s="1">
        <v>15.18</v>
      </c>
      <c r="AC326" s="1">
        <v>14.8</v>
      </c>
      <c r="AD326" s="1">
        <v>19.670000000000002</v>
      </c>
      <c r="AF326" s="2" t="s">
        <v>657</v>
      </c>
      <c r="AG326" s="1" t="s">
        <v>658</v>
      </c>
      <c r="AH326" s="3">
        <v>77.67</v>
      </c>
      <c r="AI326" s="4">
        <v>197205.38</v>
      </c>
      <c r="AJ326" s="1">
        <v>0.06</v>
      </c>
      <c r="AK326" s="1">
        <v>1.03</v>
      </c>
      <c r="AL326" s="1">
        <v>0.66</v>
      </c>
      <c r="AM326" s="1">
        <v>1.83</v>
      </c>
      <c r="AN326" s="1">
        <v>1.31</v>
      </c>
      <c r="AO326" s="1">
        <v>0.86</v>
      </c>
      <c r="AP326" s="1">
        <v>85.22</v>
      </c>
      <c r="AQ326" s="1">
        <v>11.19</v>
      </c>
      <c r="AR326" s="1">
        <v>6.88</v>
      </c>
      <c r="AS326" s="1">
        <v>16.28</v>
      </c>
      <c r="AU326" s="1">
        <v>19.64</v>
      </c>
      <c r="AV326" s="1">
        <v>14.7</v>
      </c>
      <c r="AW326" s="1">
        <v>12.83</v>
      </c>
      <c r="AX326" s="1"/>
      <c r="AY326" s="1"/>
      <c r="AZ326" s="1">
        <v>46.31</v>
      </c>
      <c r="BA326" s="1">
        <v>68.45</v>
      </c>
      <c r="BB326" s="1">
        <v>4.09</v>
      </c>
      <c r="BC326" s="1">
        <v>4.13</v>
      </c>
      <c r="BD326" s="1">
        <v>4.8499999999999996</v>
      </c>
      <c r="BE326" s="1">
        <v>4.62</v>
      </c>
      <c r="BF326" s="1"/>
      <c r="BG326" s="1"/>
      <c r="BH326" s="1"/>
      <c r="BJ326" s="17">
        <f t="shared" si="115"/>
        <v>0</v>
      </c>
      <c r="BK326" s="17">
        <f t="shared" si="116"/>
        <v>3.5495989007493062E-7</v>
      </c>
      <c r="BL326" s="17">
        <f t="shared" si="117"/>
        <v>-0.1666666666666666</v>
      </c>
      <c r="BM326" s="17">
        <f t="shared" si="118"/>
        <v>-0.36893203883495146</v>
      </c>
      <c r="BN326" s="17">
        <f t="shared" si="119"/>
        <v>-1.5151515151515164E-2</v>
      </c>
      <c r="BO326" s="17">
        <f t="shared" si="120"/>
        <v>0</v>
      </c>
      <c r="BP326" s="17">
        <f t="shared" si="121"/>
        <v>0</v>
      </c>
      <c r="BQ326" s="17">
        <f t="shared" si="122"/>
        <v>-0.31395348837209303</v>
      </c>
      <c r="BR326" s="17">
        <f t="shared" si="123"/>
        <v>0.69889697254165695</v>
      </c>
      <c r="BS326" s="17">
        <f t="shared" si="124"/>
        <v>0.20732797140303846</v>
      </c>
      <c r="BT326" s="17">
        <f t="shared" si="125"/>
        <v>-0.31831395348837205</v>
      </c>
      <c r="BU326" s="17">
        <f t="shared" si="126"/>
        <v>0.20761670761670753</v>
      </c>
      <c r="BV326" s="17"/>
      <c r="BW326" s="17">
        <f t="shared" si="127"/>
        <v>1.0183299389001819E-3</v>
      </c>
      <c r="BX326" s="17">
        <f t="shared" si="128"/>
        <v>0</v>
      </c>
      <c r="BY326" s="17">
        <f t="shared" si="129"/>
        <v>0</v>
      </c>
      <c r="BZ326" s="17" t="str">
        <f t="shared" si="130"/>
        <v/>
      </c>
      <c r="CA326" s="17" t="str">
        <f t="shared" si="131"/>
        <v/>
      </c>
      <c r="CB326" s="17">
        <f t="shared" si="132"/>
        <v>4.7505938242280036E-3</v>
      </c>
      <c r="CC326" s="17">
        <f t="shared" si="133"/>
        <v>-1.796932067202343E-2</v>
      </c>
      <c r="CD326" s="17">
        <f t="shared" si="134"/>
        <v>0</v>
      </c>
      <c r="CE326" s="17">
        <f t="shared" si="135"/>
        <v>-4.8426150121064345E-3</v>
      </c>
      <c r="CF326" s="17">
        <f t="shared" si="136"/>
        <v>-4.1237113402060981E-3</v>
      </c>
      <c r="CG326" s="17">
        <f t="shared" si="137"/>
        <v>-4.3290043290044287E-3</v>
      </c>
      <c r="CH326" s="17" t="str">
        <f t="shared" si="138"/>
        <v/>
      </c>
      <c r="CI326" s="17" t="str">
        <f t="shared" si="139"/>
        <v/>
      </c>
      <c r="CJ326" s="17" t="str">
        <f t="shared" si="140"/>
        <v/>
      </c>
    </row>
    <row r="327" spans="2:88" ht="15.75" hidden="1" thickBot="1" x14ac:dyDescent="0.3">
      <c r="B327" s="6" t="s">
        <v>659</v>
      </c>
      <c r="C327" s="5" t="s">
        <v>660</v>
      </c>
      <c r="D327" s="7">
        <v>5.5</v>
      </c>
      <c r="E327" s="8">
        <v>4378</v>
      </c>
      <c r="F327" s="5">
        <v>0.11</v>
      </c>
      <c r="G327" s="5">
        <v>6.21</v>
      </c>
      <c r="H327" s="5">
        <v>6.21</v>
      </c>
      <c r="I327" s="5"/>
      <c r="J327" s="5"/>
      <c r="K327" s="5">
        <v>1.81</v>
      </c>
      <c r="L327" s="5"/>
      <c r="M327" s="5"/>
      <c r="N327" s="5"/>
      <c r="O327" s="5">
        <v>9.32</v>
      </c>
      <c r="P327" s="5">
        <v>14.39</v>
      </c>
      <c r="Q327" s="5">
        <v>9.32</v>
      </c>
      <c r="R327" s="5"/>
      <c r="S327" s="5"/>
      <c r="T327" s="5">
        <v>0.36</v>
      </c>
      <c r="U327" s="5">
        <v>25.19</v>
      </c>
      <c r="V327" s="5">
        <v>118.92</v>
      </c>
      <c r="W327" s="5">
        <v>42.2</v>
      </c>
      <c r="X327" s="5">
        <v>0.93</v>
      </c>
      <c r="Y327" s="5">
        <v>0.88</v>
      </c>
      <c r="Z327" s="5">
        <v>2.31</v>
      </c>
      <c r="AA327" s="5">
        <v>2.0099999999999998</v>
      </c>
      <c r="AB327" s="5">
        <v>1.77</v>
      </c>
      <c r="AC327" s="5">
        <v>1.47</v>
      </c>
      <c r="AD327" s="5">
        <v>3.43</v>
      </c>
      <c r="AF327" s="6" t="s">
        <v>659</v>
      </c>
      <c r="AG327" s="5" t="s">
        <v>660</v>
      </c>
      <c r="AH327" s="7">
        <v>5.5</v>
      </c>
      <c r="AI327" s="8">
        <v>4378</v>
      </c>
      <c r="AJ327" s="5">
        <v>0.13</v>
      </c>
      <c r="AK327" s="5">
        <v>5.09</v>
      </c>
      <c r="AL327" s="5">
        <v>6.21</v>
      </c>
      <c r="AM327" s="5"/>
      <c r="AN327" s="5"/>
      <c r="AO327" s="5">
        <v>1.49</v>
      </c>
      <c r="AP327" s="5"/>
      <c r="AQ327" s="5"/>
      <c r="AR327" s="5"/>
      <c r="AS327" s="5">
        <v>7.64</v>
      </c>
      <c r="AU327" s="5">
        <v>9.31</v>
      </c>
      <c r="AV327" s="5"/>
      <c r="AW327" s="5"/>
      <c r="AX327" s="5">
        <v>0.36</v>
      </c>
      <c r="AY327" s="5">
        <v>25.19</v>
      </c>
      <c r="AZ327" s="5">
        <v>118.92</v>
      </c>
      <c r="BA327" s="5">
        <v>39.08</v>
      </c>
      <c r="BB327" s="5">
        <v>0.9</v>
      </c>
      <c r="BC327" s="5">
        <v>0.87</v>
      </c>
      <c r="BD327" s="5">
        <v>2.31</v>
      </c>
      <c r="BE327" s="5">
        <v>1.98</v>
      </c>
      <c r="BF327" s="5"/>
      <c r="BG327" s="5"/>
      <c r="BH327" s="5"/>
      <c r="BJ327" s="17">
        <f t="shared" si="115"/>
        <v>0</v>
      </c>
      <c r="BK327" s="17">
        <f t="shared" si="116"/>
        <v>0</v>
      </c>
      <c r="BL327" s="17">
        <f t="shared" si="117"/>
        <v>-0.15384615384615388</v>
      </c>
      <c r="BM327" s="17">
        <f t="shared" si="118"/>
        <v>0.22003929273084483</v>
      </c>
      <c r="BN327" s="17">
        <f t="shared" si="119"/>
        <v>0</v>
      </c>
      <c r="BO327" s="17" t="str">
        <f t="shared" si="120"/>
        <v/>
      </c>
      <c r="BP327" s="17" t="str">
        <f t="shared" si="121"/>
        <v/>
      </c>
      <c r="BQ327" s="17">
        <f t="shared" si="122"/>
        <v>0.21476510067114099</v>
      </c>
      <c r="BR327" s="17" t="str">
        <f t="shared" si="123"/>
        <v/>
      </c>
      <c r="BS327" s="17" t="str">
        <f t="shared" si="124"/>
        <v/>
      </c>
      <c r="BT327" s="17" t="str">
        <f t="shared" si="125"/>
        <v/>
      </c>
      <c r="BU327" s="17">
        <f t="shared" si="126"/>
        <v>0.21989528795811528</v>
      </c>
      <c r="BV327" s="17"/>
      <c r="BW327" s="17">
        <f t="shared" si="127"/>
        <v>1.0741138560687203E-3</v>
      </c>
      <c r="BX327" s="17" t="str">
        <f t="shared" si="128"/>
        <v/>
      </c>
      <c r="BY327" s="17" t="str">
        <f t="shared" si="129"/>
        <v/>
      </c>
      <c r="BZ327" s="17">
        <f t="shared" si="130"/>
        <v>0</v>
      </c>
      <c r="CA327" s="17">
        <f t="shared" si="131"/>
        <v>0</v>
      </c>
      <c r="CB327" s="17">
        <f t="shared" si="132"/>
        <v>0</v>
      </c>
      <c r="CC327" s="17">
        <f t="shared" si="133"/>
        <v>7.9836233367451506E-2</v>
      </c>
      <c r="CD327" s="17">
        <f t="shared" si="134"/>
        <v>3.3333333333333361E-2</v>
      </c>
      <c r="CE327" s="17">
        <f t="shared" si="135"/>
        <v>1.1494252873563229E-2</v>
      </c>
      <c r="CF327" s="17">
        <f t="shared" si="136"/>
        <v>0</v>
      </c>
      <c r="CG327" s="17">
        <f t="shared" si="137"/>
        <v>1.5151515151515053E-2</v>
      </c>
      <c r="CH327" s="17" t="str">
        <f t="shared" si="138"/>
        <v/>
      </c>
      <c r="CI327" s="17" t="str">
        <f t="shared" si="139"/>
        <v/>
      </c>
      <c r="CJ327" s="17" t="str">
        <f t="shared" si="140"/>
        <v/>
      </c>
    </row>
    <row r="328" spans="2:88" ht="15.75" hidden="1" thickBot="1" x14ac:dyDescent="0.3">
      <c r="B328" s="2" t="s">
        <v>661</v>
      </c>
      <c r="C328" s="1" t="s">
        <v>662</v>
      </c>
      <c r="D328" s="3">
        <v>38.4</v>
      </c>
      <c r="E328" s="4">
        <v>60518.400000000001</v>
      </c>
      <c r="F328" s="1">
        <v>0.13</v>
      </c>
      <c r="G328" s="1">
        <v>1.89</v>
      </c>
      <c r="H328" s="1">
        <v>1.89</v>
      </c>
      <c r="I328" s="1">
        <v>2.58</v>
      </c>
      <c r="J328" s="1">
        <v>1.39</v>
      </c>
      <c r="K328" s="1">
        <v>1.01</v>
      </c>
      <c r="L328" s="1">
        <v>21.44</v>
      </c>
      <c r="M328" s="1">
        <v>6.55</v>
      </c>
      <c r="N328" s="1">
        <v>9.6199999999999992</v>
      </c>
      <c r="O328" s="1">
        <v>7.98</v>
      </c>
      <c r="P328" s="1">
        <v>10.31</v>
      </c>
      <c r="Q328" s="1">
        <v>7.98</v>
      </c>
      <c r="R328" s="1">
        <v>10.91</v>
      </c>
      <c r="S328" s="1">
        <v>8.56</v>
      </c>
      <c r="T328" s="1">
        <v>0.89</v>
      </c>
      <c r="U328" s="1"/>
      <c r="V328" s="1">
        <v>1.69</v>
      </c>
      <c r="W328" s="1">
        <v>26.73</v>
      </c>
      <c r="X328" s="1">
        <v>1.29</v>
      </c>
      <c r="Y328" s="1">
        <v>1.1599999999999999</v>
      </c>
      <c r="Z328" s="1">
        <v>1.59</v>
      </c>
      <c r="AA328" s="1">
        <v>4.88</v>
      </c>
      <c r="AB328" s="1">
        <v>5.23</v>
      </c>
      <c r="AC328" s="1">
        <v>5.18</v>
      </c>
      <c r="AD328" s="1">
        <v>7.64</v>
      </c>
      <c r="AF328" s="2" t="s">
        <v>661</v>
      </c>
      <c r="AG328" s="1" t="s">
        <v>662</v>
      </c>
      <c r="AH328" s="3">
        <v>38.4</v>
      </c>
      <c r="AI328" s="4">
        <v>60518.400000000001</v>
      </c>
      <c r="AJ328" s="1"/>
      <c r="AK328" s="1">
        <v>1.75</v>
      </c>
      <c r="AL328" s="1">
        <v>1.89</v>
      </c>
      <c r="AM328" s="1">
        <v>2.58</v>
      </c>
      <c r="AN328" s="1">
        <v>1.39</v>
      </c>
      <c r="AO328" s="1">
        <v>0.94</v>
      </c>
      <c r="AP328" s="1">
        <v>19.54</v>
      </c>
      <c r="AQ328" s="1">
        <v>6.54</v>
      </c>
      <c r="AR328" s="1">
        <v>6.51</v>
      </c>
      <c r="AS328" s="1">
        <v>7.39</v>
      </c>
      <c r="AU328" s="1">
        <v>7.99</v>
      </c>
      <c r="AV328" s="1">
        <v>10.91</v>
      </c>
      <c r="AW328" s="1">
        <v>8.56</v>
      </c>
      <c r="AX328" s="1">
        <v>0.95</v>
      </c>
      <c r="AY328" s="1"/>
      <c r="AZ328" s="1">
        <v>2.09</v>
      </c>
      <c r="BA328" s="1">
        <v>4.62</v>
      </c>
      <c r="BB328" s="1">
        <v>1.19</v>
      </c>
      <c r="BC328" s="1">
        <v>1.1399999999999999</v>
      </c>
      <c r="BD328" s="1">
        <v>1.59</v>
      </c>
      <c r="BE328" s="1">
        <v>4.5599999999999996</v>
      </c>
      <c r="BF328" s="1"/>
      <c r="BG328" s="1"/>
      <c r="BH328" s="1"/>
      <c r="BJ328" s="17">
        <f t="shared" si="115"/>
        <v>0</v>
      </c>
      <c r="BK328" s="17">
        <f t="shared" si="116"/>
        <v>0</v>
      </c>
      <c r="BL328" s="17" t="str">
        <f t="shared" si="117"/>
        <v/>
      </c>
      <c r="BM328" s="17">
        <f t="shared" si="118"/>
        <v>7.9999999999999946E-2</v>
      </c>
      <c r="BN328" s="17">
        <f t="shared" si="119"/>
        <v>0</v>
      </c>
      <c r="BO328" s="17">
        <f t="shared" si="120"/>
        <v>0</v>
      </c>
      <c r="BP328" s="17">
        <f t="shared" si="121"/>
        <v>0</v>
      </c>
      <c r="BQ328" s="17">
        <f t="shared" si="122"/>
        <v>7.4468085106383045E-2</v>
      </c>
      <c r="BR328" s="17">
        <f t="shared" si="123"/>
        <v>9.7236438075742185E-2</v>
      </c>
      <c r="BS328" s="17">
        <f t="shared" si="124"/>
        <v>1.5290519877675516E-3</v>
      </c>
      <c r="BT328" s="17">
        <f t="shared" si="125"/>
        <v>0.477726574500768</v>
      </c>
      <c r="BU328" s="17">
        <f t="shared" si="126"/>
        <v>7.983761840324774E-2</v>
      </c>
      <c r="BV328" s="17"/>
      <c r="BW328" s="17">
        <f t="shared" si="127"/>
        <v>-1.2515644555694352E-3</v>
      </c>
      <c r="BX328" s="17">
        <f t="shared" si="128"/>
        <v>0</v>
      </c>
      <c r="BY328" s="17">
        <f t="shared" si="129"/>
        <v>0</v>
      </c>
      <c r="BZ328" s="17">
        <f t="shared" si="130"/>
        <v>-6.3157894736842052E-2</v>
      </c>
      <c r="CA328" s="17" t="str">
        <f t="shared" si="131"/>
        <v/>
      </c>
      <c r="CB328" s="17">
        <f t="shared" si="132"/>
        <v>-0.19138755980861241</v>
      </c>
      <c r="CC328" s="17">
        <f t="shared" si="133"/>
        <v>4.7857142857142856</v>
      </c>
      <c r="CD328" s="17">
        <f t="shared" si="134"/>
        <v>8.4033613445378227E-2</v>
      </c>
      <c r="CE328" s="17">
        <f t="shared" si="135"/>
        <v>1.7543859649122823E-2</v>
      </c>
      <c r="CF328" s="17">
        <f t="shared" si="136"/>
        <v>0</v>
      </c>
      <c r="CG328" s="17">
        <f t="shared" si="137"/>
        <v>7.0175438596491294E-2</v>
      </c>
      <c r="CH328" s="17" t="str">
        <f t="shared" si="138"/>
        <v/>
      </c>
      <c r="CI328" s="17" t="str">
        <f t="shared" si="139"/>
        <v/>
      </c>
      <c r="CJ328" s="17" t="str">
        <f t="shared" si="140"/>
        <v/>
      </c>
    </row>
    <row r="329" spans="2:88" ht="15.75" hidden="1" thickBot="1" x14ac:dyDescent="0.3">
      <c r="B329" s="6" t="s">
        <v>663</v>
      </c>
      <c r="C329" s="5" t="s">
        <v>664</v>
      </c>
      <c r="D329" s="7">
        <v>319.94</v>
      </c>
      <c r="E329" s="8">
        <v>26778.98</v>
      </c>
      <c r="F329" s="5">
        <v>0.02</v>
      </c>
      <c r="G329" s="5">
        <v>3.24</v>
      </c>
      <c r="H329" s="5">
        <v>3.24</v>
      </c>
      <c r="I329" s="5">
        <v>4.58</v>
      </c>
      <c r="J329" s="5">
        <v>4.22</v>
      </c>
      <c r="K329" s="5">
        <v>3.08</v>
      </c>
      <c r="L329" s="5">
        <v>52.4</v>
      </c>
      <c r="M329" s="5">
        <v>31.02</v>
      </c>
      <c r="N329" s="5">
        <v>94.71</v>
      </c>
      <c r="O329" s="5">
        <v>51.27</v>
      </c>
      <c r="P329" s="5">
        <v>35.35</v>
      </c>
      <c r="Q329" s="5">
        <v>51.27</v>
      </c>
      <c r="R329" s="5">
        <v>45.81</v>
      </c>
      <c r="S329" s="5">
        <v>40.39</v>
      </c>
      <c r="T329" s="5"/>
      <c r="U329" s="5">
        <v>62.47</v>
      </c>
      <c r="V329" s="5">
        <v>38.83</v>
      </c>
      <c r="W329" s="5">
        <v>49.35</v>
      </c>
      <c r="X329" s="5">
        <v>16.36</v>
      </c>
      <c r="Y329" s="5">
        <v>17.07</v>
      </c>
      <c r="Z329" s="5">
        <v>13.37</v>
      </c>
      <c r="AA329" s="5">
        <v>19.05</v>
      </c>
      <c r="AB329" s="5"/>
      <c r="AC329" s="5"/>
      <c r="AD329" s="5">
        <v>34.01</v>
      </c>
      <c r="AF329" s="6" t="s">
        <v>663</v>
      </c>
      <c r="AG329" s="5" t="s">
        <v>664</v>
      </c>
      <c r="AH329" s="7">
        <v>319.94</v>
      </c>
      <c r="AI329" s="8">
        <v>26781.9</v>
      </c>
      <c r="AJ329" s="5">
        <v>0.02</v>
      </c>
      <c r="AK329" s="5">
        <v>3.52</v>
      </c>
      <c r="AL329" s="5">
        <v>3.24</v>
      </c>
      <c r="AM329" s="5">
        <v>4.58</v>
      </c>
      <c r="AN329" s="5">
        <v>4.22</v>
      </c>
      <c r="AO329" s="5">
        <v>3.32</v>
      </c>
      <c r="AP329" s="5">
        <v>51.28</v>
      </c>
      <c r="AQ329" s="5">
        <v>30.97</v>
      </c>
      <c r="AR329" s="5">
        <v>94.55</v>
      </c>
      <c r="AS329" s="5">
        <v>50.17</v>
      </c>
      <c r="AU329" s="5">
        <v>51.27</v>
      </c>
      <c r="AV329" s="5">
        <v>45.81</v>
      </c>
      <c r="AW329" s="5">
        <v>40.39</v>
      </c>
      <c r="AX329" s="5"/>
      <c r="AY329" s="5">
        <v>140.16</v>
      </c>
      <c r="AZ329" s="5">
        <v>57.03</v>
      </c>
      <c r="BA329" s="5">
        <v>52.98</v>
      </c>
      <c r="BB329" s="5">
        <v>16.36</v>
      </c>
      <c r="BC329" s="5">
        <v>17.07</v>
      </c>
      <c r="BD329" s="5">
        <v>13.37</v>
      </c>
      <c r="BE329" s="5">
        <v>19.149999999999999</v>
      </c>
      <c r="BF329" s="5"/>
      <c r="BG329" s="5"/>
      <c r="BH329" s="5"/>
      <c r="BJ329" s="17">
        <f t="shared" si="115"/>
        <v>0</v>
      </c>
      <c r="BK329" s="17">
        <f t="shared" si="116"/>
        <v>-1.0902885904293167E-4</v>
      </c>
      <c r="BL329" s="17">
        <f t="shared" si="117"/>
        <v>0</v>
      </c>
      <c r="BM329" s="17">
        <f t="shared" si="118"/>
        <v>-7.9545454545454489E-2</v>
      </c>
      <c r="BN329" s="17">
        <f t="shared" si="119"/>
        <v>0</v>
      </c>
      <c r="BO329" s="17">
        <f t="shared" si="120"/>
        <v>0</v>
      </c>
      <c r="BP329" s="17">
        <f t="shared" si="121"/>
        <v>0</v>
      </c>
      <c r="BQ329" s="17">
        <f t="shared" si="122"/>
        <v>-7.2289156626505952E-2</v>
      </c>
      <c r="BR329" s="17">
        <f t="shared" si="123"/>
        <v>2.1840873634945347E-2</v>
      </c>
      <c r="BS329" s="17">
        <f t="shared" si="124"/>
        <v>1.6144656118824898E-3</v>
      </c>
      <c r="BT329" s="17">
        <f t="shared" si="125"/>
        <v>1.6922263352723067E-3</v>
      </c>
      <c r="BU329" s="17">
        <f t="shared" si="126"/>
        <v>2.1925453458242004E-2</v>
      </c>
      <c r="BV329" s="17"/>
      <c r="BW329" s="17">
        <f t="shared" si="127"/>
        <v>0</v>
      </c>
      <c r="BX329" s="17">
        <f t="shared" si="128"/>
        <v>0</v>
      </c>
      <c r="BY329" s="17">
        <f t="shared" si="129"/>
        <v>0</v>
      </c>
      <c r="BZ329" s="17" t="str">
        <f t="shared" si="130"/>
        <v/>
      </c>
      <c r="CA329" s="17">
        <f t="shared" si="131"/>
        <v>-0.55429509132420096</v>
      </c>
      <c r="CB329" s="17">
        <f t="shared" si="132"/>
        <v>-0.31913028230755747</v>
      </c>
      <c r="CC329" s="17">
        <f t="shared" si="133"/>
        <v>-6.8516421291053148E-2</v>
      </c>
      <c r="CD329" s="17">
        <f t="shared" si="134"/>
        <v>0</v>
      </c>
      <c r="CE329" s="17">
        <f t="shared" si="135"/>
        <v>0</v>
      </c>
      <c r="CF329" s="17">
        <f t="shared" si="136"/>
        <v>0</v>
      </c>
      <c r="CG329" s="17">
        <f t="shared" si="137"/>
        <v>-5.2219321148823956E-3</v>
      </c>
      <c r="CH329" s="17" t="str">
        <f t="shared" si="138"/>
        <v/>
      </c>
      <c r="CI329" s="17" t="str">
        <f t="shared" si="139"/>
        <v/>
      </c>
      <c r="CJ329" s="17" t="str">
        <f t="shared" si="140"/>
        <v/>
      </c>
    </row>
    <row r="330" spans="2:88" ht="15.75" hidden="1" thickBot="1" x14ac:dyDescent="0.3">
      <c r="B330" s="2" t="s">
        <v>665</v>
      </c>
      <c r="C330" s="1" t="s">
        <v>666</v>
      </c>
      <c r="D330" s="3">
        <v>174.57</v>
      </c>
      <c r="E330" s="4">
        <v>1324986.3600000001</v>
      </c>
      <c r="F330" s="1">
        <v>0.03</v>
      </c>
      <c r="G330" s="1">
        <v>10.37</v>
      </c>
      <c r="H330" s="1">
        <v>10.37</v>
      </c>
      <c r="I330" s="1">
        <v>2.17</v>
      </c>
      <c r="J330" s="1">
        <v>2</v>
      </c>
      <c r="K330" s="1">
        <v>7.32</v>
      </c>
      <c r="L330" s="1">
        <v>64.23</v>
      </c>
      <c r="M330" s="1">
        <v>18.32</v>
      </c>
      <c r="N330" s="1">
        <v>23.47</v>
      </c>
      <c r="O330" s="1">
        <v>29.1</v>
      </c>
      <c r="P330" s="1">
        <v>28.64</v>
      </c>
      <c r="Q330" s="1">
        <v>29.1</v>
      </c>
      <c r="R330" s="1">
        <v>30.69</v>
      </c>
      <c r="S330" s="1">
        <v>28.2</v>
      </c>
      <c r="T330" s="1">
        <v>20.43</v>
      </c>
      <c r="U330" s="1">
        <v>33.85</v>
      </c>
      <c r="V330" s="1">
        <v>46.9</v>
      </c>
      <c r="W330" s="1">
        <v>49.6</v>
      </c>
      <c r="X330" s="1">
        <v>9.5299999999999994</v>
      </c>
      <c r="Y330" s="1">
        <v>9.66</v>
      </c>
      <c r="Z330" s="1">
        <v>8.17</v>
      </c>
      <c r="AA330" s="1">
        <v>10.220000000000001</v>
      </c>
      <c r="AB330" s="1">
        <v>24.07</v>
      </c>
      <c r="AC330" s="1">
        <v>22.91</v>
      </c>
      <c r="AD330" s="1">
        <v>21.61</v>
      </c>
      <c r="AF330" s="2" t="s">
        <v>665</v>
      </c>
      <c r="AG330" s="1" t="s">
        <v>666</v>
      </c>
      <c r="AH330" s="3">
        <v>174.57</v>
      </c>
      <c r="AI330" s="4">
        <v>1324986.3600000001</v>
      </c>
      <c r="AJ330" s="1">
        <v>0.03</v>
      </c>
      <c r="AK330" s="1">
        <v>9.17</v>
      </c>
      <c r="AL330" s="1">
        <v>10.68</v>
      </c>
      <c r="AM330" s="1">
        <v>2.17</v>
      </c>
      <c r="AN330" s="1">
        <v>2</v>
      </c>
      <c r="AO330" s="1">
        <v>6.71</v>
      </c>
      <c r="AP330" s="1">
        <v>55.48</v>
      </c>
      <c r="AQ330" s="1">
        <v>16.96</v>
      </c>
      <c r="AR330" s="1">
        <v>31.81</v>
      </c>
      <c r="AS330" s="1">
        <v>29.22</v>
      </c>
      <c r="AU330" s="1">
        <v>29.07</v>
      </c>
      <c r="AV330" s="1">
        <v>30.69</v>
      </c>
      <c r="AW330" s="1">
        <v>28.2</v>
      </c>
      <c r="AX330" s="1">
        <v>20.43</v>
      </c>
      <c r="AY330" s="1">
        <v>33.85</v>
      </c>
      <c r="AZ330" s="1">
        <v>46.9</v>
      </c>
      <c r="BA330" s="1">
        <v>49.6</v>
      </c>
      <c r="BB330" s="1">
        <v>9.5299999999999994</v>
      </c>
      <c r="BC330" s="1">
        <v>9.67</v>
      </c>
      <c r="BD330" s="1">
        <v>8.19</v>
      </c>
      <c r="BE330" s="1">
        <v>10.23</v>
      </c>
      <c r="BF330" s="1"/>
      <c r="BG330" s="1"/>
      <c r="BH330" s="1"/>
      <c r="BJ330" s="17">
        <f t="shared" si="115"/>
        <v>0</v>
      </c>
      <c r="BK330" s="17">
        <f t="shared" si="116"/>
        <v>0</v>
      </c>
      <c r="BL330" s="17">
        <f t="shared" si="117"/>
        <v>0</v>
      </c>
      <c r="BM330" s="17">
        <f t="shared" si="118"/>
        <v>0.13086150490730636</v>
      </c>
      <c r="BN330" s="17">
        <f t="shared" si="119"/>
        <v>-2.9026217228464466E-2</v>
      </c>
      <c r="BO330" s="17">
        <f t="shared" si="120"/>
        <v>0</v>
      </c>
      <c r="BP330" s="17">
        <f t="shared" si="121"/>
        <v>0</v>
      </c>
      <c r="BQ330" s="17">
        <f t="shared" si="122"/>
        <v>9.0909090909090953E-2</v>
      </c>
      <c r="BR330" s="17">
        <f t="shared" si="123"/>
        <v>0.15771449170872401</v>
      </c>
      <c r="BS330" s="17">
        <f t="shared" si="124"/>
        <v>8.0188679245282987E-2</v>
      </c>
      <c r="BT330" s="17">
        <f t="shared" si="125"/>
        <v>-0.26218170386670858</v>
      </c>
      <c r="BU330" s="17">
        <f t="shared" si="126"/>
        <v>-4.1067761806980645E-3</v>
      </c>
      <c r="BV330" s="17"/>
      <c r="BW330" s="17">
        <f t="shared" si="127"/>
        <v>1.0319917440660866E-3</v>
      </c>
      <c r="BX330" s="17">
        <f t="shared" si="128"/>
        <v>0</v>
      </c>
      <c r="BY330" s="17">
        <f t="shared" si="129"/>
        <v>0</v>
      </c>
      <c r="BZ330" s="17">
        <f t="shared" si="130"/>
        <v>0</v>
      </c>
      <c r="CA330" s="17">
        <f t="shared" si="131"/>
        <v>0</v>
      </c>
      <c r="CB330" s="17">
        <f t="shared" si="132"/>
        <v>0</v>
      </c>
      <c r="CC330" s="17">
        <f t="shared" si="133"/>
        <v>0</v>
      </c>
      <c r="CD330" s="17">
        <f t="shared" si="134"/>
        <v>0</v>
      </c>
      <c r="CE330" s="17">
        <f t="shared" si="135"/>
        <v>-1.0341261633919118E-3</v>
      </c>
      <c r="CF330" s="17">
        <f t="shared" si="136"/>
        <v>-2.44200244200239E-3</v>
      </c>
      <c r="CG330" s="17">
        <f t="shared" si="137"/>
        <v>-9.775171065493438E-4</v>
      </c>
      <c r="CH330" s="17" t="str">
        <f t="shared" si="138"/>
        <v/>
      </c>
      <c r="CI330" s="17" t="str">
        <f t="shared" si="139"/>
        <v/>
      </c>
      <c r="CJ330" s="17" t="str">
        <f t="shared" si="140"/>
        <v/>
      </c>
    </row>
    <row r="331" spans="2:88" ht="15.75" hidden="1" thickBot="1" x14ac:dyDescent="0.3">
      <c r="B331" s="6" t="s">
        <v>667</v>
      </c>
      <c r="C331" s="5" t="s">
        <v>668</v>
      </c>
      <c r="D331" s="7">
        <v>138.83000000000001</v>
      </c>
      <c r="E331" s="8">
        <v>23670.52</v>
      </c>
      <c r="F331" s="5">
        <v>0.04</v>
      </c>
      <c r="G331" s="5">
        <v>0.69</v>
      </c>
      <c r="H331" s="5">
        <v>0.69</v>
      </c>
      <c r="I331" s="5">
        <v>2.11</v>
      </c>
      <c r="J331" s="5">
        <v>1.67</v>
      </c>
      <c r="K331" s="5">
        <v>0.66</v>
      </c>
      <c r="L331" s="5"/>
      <c r="M331" s="5"/>
      <c r="N331" s="5"/>
      <c r="O331" s="5">
        <v>28.1</v>
      </c>
      <c r="P331" s="5">
        <v>24.85</v>
      </c>
      <c r="Q331" s="5">
        <v>28.1</v>
      </c>
      <c r="R331" s="5">
        <v>16.45</v>
      </c>
      <c r="S331" s="5">
        <v>14.8</v>
      </c>
      <c r="T331" s="5"/>
      <c r="U331" s="5">
        <v>9.6199999999999992</v>
      </c>
      <c r="V331" s="5">
        <v>20.38</v>
      </c>
      <c r="W331" s="5">
        <v>46.03</v>
      </c>
      <c r="X331" s="5">
        <v>2.58</v>
      </c>
      <c r="Y331" s="5">
        <v>3.09</v>
      </c>
      <c r="Z331" s="5">
        <v>3.33</v>
      </c>
      <c r="AA331" s="5">
        <v>3.8</v>
      </c>
      <c r="AB331" s="5">
        <v>17.7</v>
      </c>
      <c r="AC331" s="5">
        <v>19.27</v>
      </c>
      <c r="AD331" s="5">
        <v>18.739999999999998</v>
      </c>
      <c r="AF331" s="6" t="s">
        <v>667</v>
      </c>
      <c r="AG331" s="5" t="s">
        <v>668</v>
      </c>
      <c r="AH331" s="7">
        <v>138.83000000000001</v>
      </c>
      <c r="AI331" s="8">
        <v>23670.52</v>
      </c>
      <c r="AJ331" s="5">
        <v>0.04</v>
      </c>
      <c r="AK331" s="5">
        <v>0.77</v>
      </c>
      <c r="AL331" s="5">
        <v>0.69</v>
      </c>
      <c r="AM331" s="5">
        <v>2.11</v>
      </c>
      <c r="AN331" s="5">
        <v>1.67</v>
      </c>
      <c r="AO331" s="5">
        <v>0.73</v>
      </c>
      <c r="AP331" s="10">
        <v>31340.87</v>
      </c>
      <c r="AQ331" s="5">
        <v>9.07</v>
      </c>
      <c r="AR331" s="5">
        <v>0.05</v>
      </c>
      <c r="AS331" s="5">
        <v>25.22</v>
      </c>
      <c r="AU331" s="5">
        <v>28.08</v>
      </c>
      <c r="AV331" s="5">
        <v>16.45</v>
      </c>
      <c r="AW331" s="5">
        <v>14.8</v>
      </c>
      <c r="AX331" s="5"/>
      <c r="AY331" s="5">
        <v>9.6199999999999992</v>
      </c>
      <c r="AZ331" s="5">
        <v>20.38</v>
      </c>
      <c r="BA331" s="5">
        <v>19.93</v>
      </c>
      <c r="BB331" s="5">
        <v>2.58</v>
      </c>
      <c r="BC331" s="5">
        <v>3.09</v>
      </c>
      <c r="BD331" s="5">
        <v>3.33</v>
      </c>
      <c r="BE331" s="5">
        <v>3.8</v>
      </c>
      <c r="BF331" s="5"/>
      <c r="BG331" s="5"/>
      <c r="BH331" s="5"/>
      <c r="BJ331" s="17">
        <f t="shared" si="115"/>
        <v>0</v>
      </c>
      <c r="BK331" s="17">
        <f t="shared" si="116"/>
        <v>0</v>
      </c>
      <c r="BL331" s="17">
        <f t="shared" si="117"/>
        <v>0</v>
      </c>
      <c r="BM331" s="17">
        <f t="shared" si="118"/>
        <v>-0.10389610389610399</v>
      </c>
      <c r="BN331" s="17">
        <f t="shared" si="119"/>
        <v>0</v>
      </c>
      <c r="BO331" s="17">
        <f t="shared" si="120"/>
        <v>0</v>
      </c>
      <c r="BP331" s="17">
        <f t="shared" si="121"/>
        <v>0</v>
      </c>
      <c r="BQ331" s="17">
        <f t="shared" si="122"/>
        <v>-9.5890410958904049E-2</v>
      </c>
      <c r="BR331" s="17" t="str">
        <f t="shared" si="123"/>
        <v/>
      </c>
      <c r="BS331" s="17" t="str">
        <f t="shared" si="124"/>
        <v/>
      </c>
      <c r="BT331" s="17" t="str">
        <f t="shared" si="125"/>
        <v/>
      </c>
      <c r="BU331" s="17">
        <f t="shared" si="126"/>
        <v>0.11419508326724832</v>
      </c>
      <c r="BV331" s="17"/>
      <c r="BW331" s="17">
        <f t="shared" si="127"/>
        <v>7.1225071225082363E-4</v>
      </c>
      <c r="BX331" s="17">
        <f t="shared" si="128"/>
        <v>0</v>
      </c>
      <c r="BY331" s="17">
        <f t="shared" si="129"/>
        <v>0</v>
      </c>
      <c r="BZ331" s="17" t="str">
        <f t="shared" si="130"/>
        <v/>
      </c>
      <c r="CA331" s="17">
        <f t="shared" si="131"/>
        <v>0</v>
      </c>
      <c r="CB331" s="17">
        <f t="shared" si="132"/>
        <v>0</v>
      </c>
      <c r="CC331" s="17">
        <f t="shared" si="133"/>
        <v>1.3095835423983944</v>
      </c>
      <c r="CD331" s="17">
        <f t="shared" si="134"/>
        <v>0</v>
      </c>
      <c r="CE331" s="17">
        <f t="shared" si="135"/>
        <v>0</v>
      </c>
      <c r="CF331" s="17">
        <f t="shared" si="136"/>
        <v>0</v>
      </c>
      <c r="CG331" s="17">
        <f t="shared" si="137"/>
        <v>0</v>
      </c>
      <c r="CH331" s="17" t="str">
        <f t="shared" si="138"/>
        <v/>
      </c>
      <c r="CI331" s="17" t="str">
        <f t="shared" si="139"/>
        <v/>
      </c>
      <c r="CJ331" s="17" t="str">
        <f t="shared" si="140"/>
        <v/>
      </c>
    </row>
    <row r="332" spans="2:88" ht="15.75" hidden="1" thickBot="1" x14ac:dyDescent="0.3">
      <c r="B332" s="2" t="s">
        <v>669</v>
      </c>
      <c r="C332" s="1" t="s">
        <v>670</v>
      </c>
      <c r="D332" s="3">
        <v>107.2</v>
      </c>
      <c r="E332" s="4">
        <v>13751.83</v>
      </c>
      <c r="F332" s="1">
        <v>0.12</v>
      </c>
      <c r="G332" s="1">
        <v>1.74</v>
      </c>
      <c r="H332" s="1">
        <v>1.74</v>
      </c>
      <c r="I332" s="1">
        <v>2.5499999999999998</v>
      </c>
      <c r="J332" s="1">
        <v>1.4</v>
      </c>
      <c r="K332" s="1">
        <v>0.95</v>
      </c>
      <c r="L332" s="1">
        <v>21.95</v>
      </c>
      <c r="M332" s="1">
        <v>7.52</v>
      </c>
      <c r="N332" s="1">
        <v>8.11</v>
      </c>
      <c r="O332" s="1">
        <v>8.69</v>
      </c>
      <c r="P332" s="1">
        <v>12.26</v>
      </c>
      <c r="Q332" s="1">
        <v>8.69</v>
      </c>
      <c r="R332" s="1">
        <v>12.74</v>
      </c>
      <c r="S332" s="1">
        <v>10.220000000000001</v>
      </c>
      <c r="T332" s="1">
        <v>1.4</v>
      </c>
      <c r="U332" s="1">
        <v>3.89</v>
      </c>
      <c r="V332" s="1">
        <v>9.0399999999999991</v>
      </c>
      <c r="W332" s="1">
        <v>16.899999999999999</v>
      </c>
      <c r="X332" s="1">
        <v>2.1</v>
      </c>
      <c r="Y332" s="1">
        <v>2.0299999999999998</v>
      </c>
      <c r="Z332" s="1">
        <v>3.54</v>
      </c>
      <c r="AA332" s="1">
        <v>2.95</v>
      </c>
      <c r="AB332" s="1">
        <v>6.23</v>
      </c>
      <c r="AC332" s="1">
        <v>6.32</v>
      </c>
      <c r="AD332" s="1">
        <v>11.36</v>
      </c>
      <c r="AF332" s="2" t="s">
        <v>669</v>
      </c>
      <c r="AG332" s="1" t="s">
        <v>670</v>
      </c>
      <c r="AH332" s="3">
        <v>107.2</v>
      </c>
      <c r="AI332" s="4">
        <v>13751.83</v>
      </c>
      <c r="AJ332" s="1">
        <v>0.12</v>
      </c>
      <c r="AK332" s="1">
        <v>1.74</v>
      </c>
      <c r="AL332" s="1">
        <v>1.74</v>
      </c>
      <c r="AM332" s="1">
        <v>2.5499999999999998</v>
      </c>
      <c r="AN332" s="1">
        <v>1.4</v>
      </c>
      <c r="AO332" s="1">
        <v>0.95</v>
      </c>
      <c r="AP332" s="1">
        <v>21.92</v>
      </c>
      <c r="AQ332" s="1">
        <v>7.52</v>
      </c>
      <c r="AR332" s="1">
        <v>8.11</v>
      </c>
      <c r="AS332" s="1">
        <v>8.68</v>
      </c>
      <c r="AU332" s="1">
        <v>8.69</v>
      </c>
      <c r="AV332" s="1">
        <v>12.74</v>
      </c>
      <c r="AW332" s="1">
        <v>10.220000000000001</v>
      </c>
      <c r="AX332" s="1">
        <v>1.4</v>
      </c>
      <c r="AY332" s="1"/>
      <c r="AZ332" s="1">
        <v>9.73</v>
      </c>
      <c r="BA332" s="1">
        <v>17.649999999999999</v>
      </c>
      <c r="BB332" s="1">
        <v>2.1</v>
      </c>
      <c r="BC332" s="1">
        <v>2.04</v>
      </c>
      <c r="BD332" s="1">
        <v>3.68</v>
      </c>
      <c r="BE332" s="1">
        <v>2.97</v>
      </c>
      <c r="BF332" s="1"/>
      <c r="BG332" s="1"/>
      <c r="BH332" s="1"/>
      <c r="BJ332" s="17">
        <f t="shared" si="115"/>
        <v>0</v>
      </c>
      <c r="BK332" s="17">
        <f t="shared" si="116"/>
        <v>0</v>
      </c>
      <c r="BL332" s="17">
        <f t="shared" si="117"/>
        <v>0</v>
      </c>
      <c r="BM332" s="17">
        <f t="shared" si="118"/>
        <v>0</v>
      </c>
      <c r="BN332" s="17">
        <f t="shared" si="119"/>
        <v>0</v>
      </c>
      <c r="BO332" s="17">
        <f t="shared" si="120"/>
        <v>0</v>
      </c>
      <c r="BP332" s="17">
        <f t="shared" si="121"/>
        <v>0</v>
      </c>
      <c r="BQ332" s="17">
        <f t="shared" si="122"/>
        <v>0</v>
      </c>
      <c r="BR332" s="17">
        <f t="shared" si="123"/>
        <v>1.3686131386860211E-3</v>
      </c>
      <c r="BS332" s="17">
        <f t="shared" si="124"/>
        <v>0</v>
      </c>
      <c r="BT332" s="17">
        <f t="shared" si="125"/>
        <v>0</v>
      </c>
      <c r="BU332" s="17">
        <f t="shared" si="126"/>
        <v>1.1520737327188695E-3</v>
      </c>
      <c r="BV332" s="17"/>
      <c r="BW332" s="17">
        <f t="shared" si="127"/>
        <v>0</v>
      </c>
      <c r="BX332" s="17">
        <f t="shared" si="128"/>
        <v>0</v>
      </c>
      <c r="BY332" s="17">
        <f t="shared" si="129"/>
        <v>0</v>
      </c>
      <c r="BZ332" s="17">
        <f t="shared" si="130"/>
        <v>0</v>
      </c>
      <c r="CA332" s="17" t="str">
        <f t="shared" si="131"/>
        <v/>
      </c>
      <c r="CB332" s="17">
        <f t="shared" si="132"/>
        <v>-7.0914696813977524E-2</v>
      </c>
      <c r="CC332" s="17">
        <f t="shared" si="133"/>
        <v>-4.2492917847025496E-2</v>
      </c>
      <c r="CD332" s="17">
        <f t="shared" si="134"/>
        <v>0</v>
      </c>
      <c r="CE332" s="17">
        <f t="shared" si="135"/>
        <v>-4.9019607843138382E-3</v>
      </c>
      <c r="CF332" s="17">
        <f t="shared" si="136"/>
        <v>-3.8043478260869595E-2</v>
      </c>
      <c r="CG332" s="17">
        <f t="shared" si="137"/>
        <v>-6.7340067340067398E-3</v>
      </c>
      <c r="CH332" s="17" t="str">
        <f t="shared" si="138"/>
        <v/>
      </c>
      <c r="CI332" s="17" t="str">
        <f t="shared" si="139"/>
        <v/>
      </c>
      <c r="CJ332" s="17" t="str">
        <f t="shared" si="140"/>
        <v/>
      </c>
    </row>
    <row r="333" spans="2:88" ht="21.75" hidden="1" thickBot="1" x14ac:dyDescent="0.3">
      <c r="B333" s="6" t="s">
        <v>671</v>
      </c>
      <c r="C333" s="5" t="s">
        <v>672</v>
      </c>
      <c r="D333" s="7">
        <v>689.16</v>
      </c>
      <c r="E333" s="8">
        <v>16625.98</v>
      </c>
      <c r="F333" s="5">
        <v>0.03</v>
      </c>
      <c r="G333" s="5">
        <v>3.76</v>
      </c>
      <c r="H333" s="5">
        <v>3.76</v>
      </c>
      <c r="I333" s="5">
        <v>1.81</v>
      </c>
      <c r="J333" s="5">
        <v>1.81</v>
      </c>
      <c r="K333" s="5">
        <v>3.76</v>
      </c>
      <c r="L333" s="5">
        <v>43.27</v>
      </c>
      <c r="M333" s="5">
        <v>23.77</v>
      </c>
      <c r="N333" s="5">
        <v>35.04</v>
      </c>
      <c r="O333" s="5">
        <v>30.6</v>
      </c>
      <c r="P333" s="5">
        <v>38.26</v>
      </c>
      <c r="Q333" s="5">
        <v>30.6</v>
      </c>
      <c r="R333" s="5">
        <v>31.13</v>
      </c>
      <c r="S333" s="5">
        <v>26.43</v>
      </c>
      <c r="T333" s="5"/>
      <c r="U333" s="5">
        <v>24.26</v>
      </c>
      <c r="V333" s="5">
        <v>33.5</v>
      </c>
      <c r="W333" s="5">
        <v>46.02</v>
      </c>
      <c r="X333" s="5">
        <v>5.0599999999999996</v>
      </c>
      <c r="Y333" s="5">
        <v>5.63</v>
      </c>
      <c r="Z333" s="5">
        <v>6.62</v>
      </c>
      <c r="AA333" s="5">
        <v>6.07</v>
      </c>
      <c r="AB333" s="5">
        <v>19.11</v>
      </c>
      <c r="AC333" s="5">
        <v>24.9</v>
      </c>
      <c r="AD333" s="5">
        <v>32.54</v>
      </c>
      <c r="AF333" s="6" t="s">
        <v>671</v>
      </c>
      <c r="AG333" s="5" t="s">
        <v>672</v>
      </c>
      <c r="AH333" s="7">
        <v>689.16</v>
      </c>
      <c r="AI333" s="8">
        <v>16626.2</v>
      </c>
      <c r="AJ333" s="5">
        <v>0.03</v>
      </c>
      <c r="AK333" s="5">
        <v>4.32</v>
      </c>
      <c r="AL333" s="5">
        <v>3.76</v>
      </c>
      <c r="AM333" s="5">
        <v>1.81</v>
      </c>
      <c r="AN333" s="5">
        <v>1.81</v>
      </c>
      <c r="AO333" s="5">
        <v>4.32</v>
      </c>
      <c r="AP333" s="5">
        <v>41.49</v>
      </c>
      <c r="AQ333" s="5">
        <v>23</v>
      </c>
      <c r="AR333" s="5">
        <v>37.700000000000003</v>
      </c>
      <c r="AS333" s="5">
        <v>29.97</v>
      </c>
      <c r="AU333" s="5">
        <v>30.6</v>
      </c>
      <c r="AV333" s="5">
        <v>31.13</v>
      </c>
      <c r="AW333" s="5">
        <v>26.43</v>
      </c>
      <c r="AX333" s="5"/>
      <c r="AY333" s="5">
        <v>24.26</v>
      </c>
      <c r="AZ333" s="5">
        <v>33.5</v>
      </c>
      <c r="BA333" s="5">
        <v>46.02</v>
      </c>
      <c r="BB333" s="5">
        <v>5.0599999999999996</v>
      </c>
      <c r="BC333" s="5">
        <v>5.63</v>
      </c>
      <c r="BD333" s="5">
        <v>6.62</v>
      </c>
      <c r="BE333" s="5">
        <v>6.07</v>
      </c>
      <c r="BF333" s="5"/>
      <c r="BG333" s="5"/>
      <c r="BH333" s="5"/>
      <c r="BJ333" s="17">
        <f t="shared" si="115"/>
        <v>0</v>
      </c>
      <c r="BK333" s="17">
        <f t="shared" si="116"/>
        <v>-1.3232127605896967E-5</v>
      </c>
      <c r="BL333" s="17">
        <f t="shared" si="117"/>
        <v>0</v>
      </c>
      <c r="BM333" s="17">
        <f t="shared" si="118"/>
        <v>-0.12962962962962973</v>
      </c>
      <c r="BN333" s="17">
        <f t="shared" si="119"/>
        <v>0</v>
      </c>
      <c r="BO333" s="17">
        <f t="shared" si="120"/>
        <v>0</v>
      </c>
      <c r="BP333" s="17">
        <f t="shared" si="121"/>
        <v>0</v>
      </c>
      <c r="BQ333" s="17">
        <f t="shared" si="122"/>
        <v>-0.12962962962962973</v>
      </c>
      <c r="BR333" s="17">
        <f t="shared" si="123"/>
        <v>4.2901904073270693E-2</v>
      </c>
      <c r="BS333" s="17">
        <f t="shared" si="124"/>
        <v>3.34782608695652E-2</v>
      </c>
      <c r="BT333" s="17">
        <f t="shared" si="125"/>
        <v>-7.055702917771893E-2</v>
      </c>
      <c r="BU333" s="17">
        <f t="shared" si="126"/>
        <v>2.1021021021021106E-2</v>
      </c>
      <c r="BV333" s="17"/>
      <c r="BW333" s="17">
        <f t="shared" si="127"/>
        <v>0</v>
      </c>
      <c r="BX333" s="17">
        <f t="shared" si="128"/>
        <v>0</v>
      </c>
      <c r="BY333" s="17">
        <f t="shared" si="129"/>
        <v>0</v>
      </c>
      <c r="BZ333" s="17" t="str">
        <f t="shared" si="130"/>
        <v/>
      </c>
      <c r="CA333" s="17">
        <f t="shared" si="131"/>
        <v>0</v>
      </c>
      <c r="CB333" s="17">
        <f t="shared" si="132"/>
        <v>0</v>
      </c>
      <c r="CC333" s="17">
        <f t="shared" si="133"/>
        <v>0</v>
      </c>
      <c r="CD333" s="17">
        <f t="shared" si="134"/>
        <v>0</v>
      </c>
      <c r="CE333" s="17">
        <f t="shared" si="135"/>
        <v>0</v>
      </c>
      <c r="CF333" s="17">
        <f t="shared" si="136"/>
        <v>0</v>
      </c>
      <c r="CG333" s="17">
        <f t="shared" si="137"/>
        <v>0</v>
      </c>
      <c r="CH333" s="17" t="str">
        <f t="shared" si="138"/>
        <v/>
      </c>
      <c r="CI333" s="17" t="str">
        <f t="shared" si="139"/>
        <v/>
      </c>
      <c r="CJ333" s="17" t="str">
        <f t="shared" si="140"/>
        <v/>
      </c>
    </row>
    <row r="334" spans="2:88" ht="15.75" hidden="1" thickBot="1" x14ac:dyDescent="0.3">
      <c r="B334" s="2" t="s">
        <v>673</v>
      </c>
      <c r="C334" s="1" t="s">
        <v>674</v>
      </c>
      <c r="D334" s="3">
        <v>45.06</v>
      </c>
      <c r="E334" s="4">
        <v>50106.720000000001</v>
      </c>
      <c r="F334" s="1">
        <v>0.04</v>
      </c>
      <c r="G334" s="1">
        <v>0.25</v>
      </c>
      <c r="H334" s="1">
        <v>0.25</v>
      </c>
      <c r="I334" s="1"/>
      <c r="J334" s="1"/>
      <c r="K334" s="1">
        <v>0.25</v>
      </c>
      <c r="L334" s="1">
        <v>57.35</v>
      </c>
      <c r="M334" s="1">
        <v>2.61</v>
      </c>
      <c r="N334" s="1">
        <v>35.979999999999997</v>
      </c>
      <c r="O334" s="1">
        <v>22.31</v>
      </c>
      <c r="P334" s="1">
        <v>3.98</v>
      </c>
      <c r="Q334" s="1">
        <v>22.31</v>
      </c>
      <c r="R334" s="1">
        <v>20.57</v>
      </c>
      <c r="S334" s="1">
        <v>9.19</v>
      </c>
      <c r="T334" s="1">
        <v>1.44</v>
      </c>
      <c r="U334" s="1"/>
      <c r="V334" s="1">
        <v>97.06</v>
      </c>
      <c r="W334" s="1">
        <v>6.46</v>
      </c>
      <c r="X334" s="1">
        <v>2.65</v>
      </c>
      <c r="Y334" s="1">
        <v>2.6</v>
      </c>
      <c r="Z334" s="1">
        <v>1.65</v>
      </c>
      <c r="AA334" s="1">
        <v>2.9</v>
      </c>
      <c r="AB334" s="1">
        <v>7.18</v>
      </c>
      <c r="AC334" s="1">
        <v>6.55</v>
      </c>
      <c r="AD334" s="1">
        <v>2.71</v>
      </c>
      <c r="AF334" s="2" t="s">
        <v>673</v>
      </c>
      <c r="AG334" s="1" t="s">
        <v>674</v>
      </c>
      <c r="AH334" s="3">
        <v>45.06</v>
      </c>
      <c r="AI334" s="4">
        <v>50106.720000000001</v>
      </c>
      <c r="AJ334" s="1">
        <v>0.05</v>
      </c>
      <c r="AK334" s="1">
        <v>0.26</v>
      </c>
      <c r="AL334" s="1">
        <v>0.25</v>
      </c>
      <c r="AM334" s="1"/>
      <c r="AN334" s="1"/>
      <c r="AO334" s="1">
        <v>0.26</v>
      </c>
      <c r="AP334" s="1">
        <v>55.32</v>
      </c>
      <c r="AQ334" s="1">
        <v>2.59</v>
      </c>
      <c r="AR334" s="1">
        <v>34.81</v>
      </c>
      <c r="AS334" s="1">
        <v>20.94</v>
      </c>
      <c r="AU334" s="1">
        <v>22.29</v>
      </c>
      <c r="AV334" s="1">
        <v>20.57</v>
      </c>
      <c r="AW334" s="1">
        <v>9.19</v>
      </c>
      <c r="AX334" s="1">
        <v>1.44</v>
      </c>
      <c r="AY334" s="1"/>
      <c r="AZ334" s="1">
        <v>97.06</v>
      </c>
      <c r="BA334" s="1">
        <v>6.46</v>
      </c>
      <c r="BB334" s="1">
        <v>2.65</v>
      </c>
      <c r="BC334" s="1">
        <v>2.6</v>
      </c>
      <c r="BD334" s="1">
        <v>1.65</v>
      </c>
      <c r="BE334" s="1">
        <v>2.9</v>
      </c>
      <c r="BF334" s="1"/>
      <c r="BG334" s="1"/>
      <c r="BH334" s="1"/>
      <c r="BJ334" s="17">
        <f t="shared" si="115"/>
        <v>0</v>
      </c>
      <c r="BK334" s="17">
        <f t="shared" si="116"/>
        <v>0</v>
      </c>
      <c r="BL334" s="17">
        <f t="shared" si="117"/>
        <v>-0.20000000000000004</v>
      </c>
      <c r="BM334" s="17">
        <f t="shared" si="118"/>
        <v>-3.8461538461538491E-2</v>
      </c>
      <c r="BN334" s="17">
        <f t="shared" si="119"/>
        <v>0</v>
      </c>
      <c r="BO334" s="17" t="str">
        <f t="shared" si="120"/>
        <v/>
      </c>
      <c r="BP334" s="17" t="str">
        <f t="shared" si="121"/>
        <v/>
      </c>
      <c r="BQ334" s="17">
        <f t="shared" si="122"/>
        <v>-3.8461538461538491E-2</v>
      </c>
      <c r="BR334" s="17">
        <f t="shared" si="123"/>
        <v>3.6695589298626194E-2</v>
      </c>
      <c r="BS334" s="17">
        <f t="shared" si="124"/>
        <v>7.7220077220077291E-3</v>
      </c>
      <c r="BT334" s="17">
        <f t="shared" si="125"/>
        <v>3.3611031312840982E-2</v>
      </c>
      <c r="BU334" s="17">
        <f t="shared" si="126"/>
        <v>6.5425023877745819E-2</v>
      </c>
      <c r="BV334" s="17"/>
      <c r="BW334" s="17">
        <f t="shared" si="127"/>
        <v>8.9726334679226442E-4</v>
      </c>
      <c r="BX334" s="17">
        <f t="shared" si="128"/>
        <v>0</v>
      </c>
      <c r="BY334" s="17">
        <f t="shared" si="129"/>
        <v>0</v>
      </c>
      <c r="BZ334" s="17">
        <f t="shared" si="130"/>
        <v>0</v>
      </c>
      <c r="CA334" s="17" t="str">
        <f t="shared" si="131"/>
        <v/>
      </c>
      <c r="CB334" s="17">
        <f t="shared" si="132"/>
        <v>0</v>
      </c>
      <c r="CC334" s="17">
        <f t="shared" si="133"/>
        <v>0</v>
      </c>
      <c r="CD334" s="17">
        <f t="shared" si="134"/>
        <v>0</v>
      </c>
      <c r="CE334" s="17">
        <f t="shared" si="135"/>
        <v>0</v>
      </c>
      <c r="CF334" s="17">
        <f t="shared" si="136"/>
        <v>0</v>
      </c>
      <c r="CG334" s="17">
        <f t="shared" si="137"/>
        <v>0</v>
      </c>
      <c r="CH334" s="17" t="str">
        <f t="shared" si="138"/>
        <v/>
      </c>
      <c r="CI334" s="17" t="str">
        <f t="shared" si="139"/>
        <v/>
      </c>
      <c r="CJ334" s="17" t="str">
        <f t="shared" si="140"/>
        <v/>
      </c>
    </row>
    <row r="335" spans="2:88" ht="21.75" hidden="1" thickBot="1" x14ac:dyDescent="0.3">
      <c r="B335" s="6" t="s">
        <v>675</v>
      </c>
      <c r="C335" s="5" t="s">
        <v>676</v>
      </c>
      <c r="D335" s="7">
        <v>52.06</v>
      </c>
      <c r="E335" s="8">
        <v>13929.33</v>
      </c>
      <c r="F335" s="5">
        <v>0.06</v>
      </c>
      <c r="G335" s="5">
        <v>1.87</v>
      </c>
      <c r="H335" s="5">
        <v>1.87</v>
      </c>
      <c r="I335" s="5">
        <v>2.5499999999999998</v>
      </c>
      <c r="J335" s="5">
        <v>1.83</v>
      </c>
      <c r="K335" s="5">
        <v>1.35</v>
      </c>
      <c r="L335" s="5">
        <v>341.5</v>
      </c>
      <c r="M335" s="5">
        <v>17.12</v>
      </c>
      <c r="N335" s="5">
        <v>0.15</v>
      </c>
      <c r="O335" s="5">
        <v>17.59</v>
      </c>
      <c r="P335" s="5">
        <v>26.1</v>
      </c>
      <c r="Q335" s="5">
        <v>17.59</v>
      </c>
      <c r="R335" s="5">
        <v>23.91</v>
      </c>
      <c r="S335" s="5">
        <v>23.89</v>
      </c>
      <c r="T335" s="5">
        <v>13.55</v>
      </c>
      <c r="U335" s="5">
        <v>55.34</v>
      </c>
      <c r="V335" s="5">
        <v>61.6</v>
      </c>
      <c r="W335" s="5">
        <v>67.42</v>
      </c>
      <c r="X335" s="5">
        <v>6.27</v>
      </c>
      <c r="Y335" s="5">
        <v>6.42</v>
      </c>
      <c r="Z335" s="5">
        <v>7.01</v>
      </c>
      <c r="AA335" s="5">
        <v>6.89</v>
      </c>
      <c r="AB335" s="5">
        <v>19.010000000000002</v>
      </c>
      <c r="AC335" s="5">
        <v>15.49</v>
      </c>
      <c r="AD335" s="5">
        <v>20</v>
      </c>
      <c r="AF335" s="6" t="s">
        <v>675</v>
      </c>
      <c r="AG335" s="5" t="s">
        <v>676</v>
      </c>
      <c r="AH335" s="7">
        <v>52.06</v>
      </c>
      <c r="AI335" s="8">
        <v>13880.52</v>
      </c>
      <c r="AJ335" s="5">
        <v>0.06</v>
      </c>
      <c r="AK335" s="5">
        <v>1.86</v>
      </c>
      <c r="AL335" s="5">
        <v>1.87</v>
      </c>
      <c r="AM335" s="5">
        <v>2.5499999999999998</v>
      </c>
      <c r="AN335" s="5">
        <v>1.83</v>
      </c>
      <c r="AO335" s="5">
        <v>1.33</v>
      </c>
      <c r="AP335" s="5">
        <v>44.65</v>
      </c>
      <c r="AQ335" s="5">
        <v>16.940000000000001</v>
      </c>
      <c r="AR335" s="5">
        <v>1.73</v>
      </c>
      <c r="AS335" s="5">
        <v>17.420000000000002</v>
      </c>
      <c r="AU335" s="5">
        <v>17.52</v>
      </c>
      <c r="AV335" s="5">
        <v>23.91</v>
      </c>
      <c r="AW335" s="5">
        <v>23.89</v>
      </c>
      <c r="AX335" s="5">
        <v>13.55</v>
      </c>
      <c r="AY335" s="5">
        <v>55.34</v>
      </c>
      <c r="AZ335" s="5">
        <v>61.6</v>
      </c>
      <c r="BA335" s="5">
        <v>75.040000000000006</v>
      </c>
      <c r="BB335" s="5">
        <v>6.27</v>
      </c>
      <c r="BC335" s="5">
        <v>6.42</v>
      </c>
      <c r="BD335" s="5">
        <v>7.01</v>
      </c>
      <c r="BE335" s="5">
        <v>6.89</v>
      </c>
      <c r="BF335" s="5"/>
      <c r="BG335" s="5"/>
      <c r="BH335" s="5"/>
      <c r="BJ335" s="17">
        <f t="shared" ref="BJ335:BJ398" si="141">IF(D335="","",(IF(AH335="","",(D335-AH335)/AH335)))</f>
        <v>0</v>
      </c>
      <c r="BK335" s="17">
        <f t="shared" ref="BK335:BK398" si="142">IF(E335="","",(IF(AI335="","",(E335-AI335)/AI335)))</f>
        <v>3.5164388654027002E-3</v>
      </c>
      <c r="BL335" s="17">
        <f t="shared" ref="BL335:BL398" si="143">IF(F335="","",(IF(AJ335="","",(F335-AJ335)/AJ335)))</f>
        <v>0</v>
      </c>
      <c r="BM335" s="17">
        <f t="shared" ref="BM335:BM398" si="144">IF(G335="","",(IF(AK335="","",(G335-AK335)/AK335)))</f>
        <v>5.3763440860215101E-3</v>
      </c>
      <c r="BN335" s="17">
        <f t="shared" ref="BN335:BN398" si="145">IF(H335="","",(IF(AL335="","",(H335-AL335)/AL335)))</f>
        <v>0</v>
      </c>
      <c r="BO335" s="17">
        <f t="shared" ref="BO335:BO398" si="146">IF(I335="","",(IF(AM335="","",(I335-AM335)/AM335)))</f>
        <v>0</v>
      </c>
      <c r="BP335" s="17">
        <f t="shared" ref="BP335:BP398" si="147">IF(J335="","",(IF(AN335="","",(J335-AN335)/AN335)))</f>
        <v>0</v>
      </c>
      <c r="BQ335" s="17">
        <f t="shared" ref="BQ335:BQ398" si="148">IF(K335="","",(IF(AO335="","",(K335-AO335)/AO335)))</f>
        <v>1.5037593984962419E-2</v>
      </c>
      <c r="BR335" s="17">
        <f t="shared" ref="BR335:BR398" si="149">IF(L335="","",(IF(AP335="","",(L335-AP335)/AP335)))</f>
        <v>6.6483762597984333</v>
      </c>
      <c r="BS335" s="17">
        <f t="shared" ref="BS335:BS398" si="150">IF(M335="","",(IF(AQ335="","",(M335-AQ335)/AQ335)))</f>
        <v>1.0625737898465154E-2</v>
      </c>
      <c r="BT335" s="17">
        <f t="shared" ref="BT335:BT398" si="151">IF(N335="","",(IF(AR335="","",(N335-AR335)/AR335)))</f>
        <v>-0.91329479768786137</v>
      </c>
      <c r="BU335" s="17">
        <f t="shared" ref="BU335:BU398" si="152">IF(O335="","",(IF(AS335="","",(O335-AS335)/AS335)))</f>
        <v>9.7588978185992048E-3</v>
      </c>
      <c r="BV335" s="17"/>
      <c r="BW335" s="17">
        <f t="shared" ref="BW335:BW398" si="153">IF(Q335="","",(IF(AU335="","",(Q335-AU335)/AU335)))</f>
        <v>3.9954337899543542E-3</v>
      </c>
      <c r="BX335" s="17">
        <f t="shared" ref="BX335:BX398" si="154">IF(R335="","",(IF(AV335="","",(R335-AV335)/AV335)))</f>
        <v>0</v>
      </c>
      <c r="BY335" s="17">
        <f t="shared" ref="BY335:BY398" si="155">IF(S335="","",(IF(AW335="","",(S335-AW335)/AW335)))</f>
        <v>0</v>
      </c>
      <c r="BZ335" s="17">
        <f t="shared" ref="BZ335:BZ398" si="156">IF(T335="","",(IF(AX335="","",(T335-AX335)/AX335)))</f>
        <v>0</v>
      </c>
      <c r="CA335" s="17">
        <f t="shared" ref="CA335:CA398" si="157">IF(U335="","",(IF(AY335="","",(U335-AY335)/AY335)))</f>
        <v>0</v>
      </c>
      <c r="CB335" s="17">
        <f t="shared" ref="CB335:CB398" si="158">IF(V335="","",(IF(AZ335="","",(V335-AZ335)/AZ335)))</f>
        <v>0</v>
      </c>
      <c r="CC335" s="17">
        <f t="shared" ref="CC335:CC398" si="159">IF(W335="","",(IF(BA335="","",(W335-BA335)/BA335)))</f>
        <v>-0.10154584221748406</v>
      </c>
      <c r="CD335" s="17">
        <f t="shared" ref="CD335:CD398" si="160">IF(X335="","",(IF(BB335="","",(X335-BB335)/BB335)))</f>
        <v>0</v>
      </c>
      <c r="CE335" s="17">
        <f t="shared" ref="CE335:CE398" si="161">IF(Y335="","",(IF(BC335="","",(Y335-BC335)/BC335)))</f>
        <v>0</v>
      </c>
      <c r="CF335" s="17">
        <f t="shared" ref="CF335:CF398" si="162">IF(Z335="","",(IF(BD335="","",(Z335-BD335)/BD335)))</f>
        <v>0</v>
      </c>
      <c r="CG335" s="17">
        <f t="shared" ref="CG335:CG398" si="163">IF(AA335="","",(IF(BE335="","",(AA335-BE335)/BE335)))</f>
        <v>0</v>
      </c>
      <c r="CH335" s="17" t="str">
        <f t="shared" ref="CH335:CH398" si="164">IF(AB335="","",(IF(BF335="","",(AB335-BF335)/BF335)))</f>
        <v/>
      </c>
      <c r="CI335" s="17" t="str">
        <f t="shared" ref="CI335:CI398" si="165">IF(AC335="","",(IF(BG335="","",(AC335-BG335)/BG335)))</f>
        <v/>
      </c>
      <c r="CJ335" s="17" t="str">
        <f t="shared" ref="CJ335:CJ398" si="166">IF(AD335="","",(IF(BH335="","",(AD335-BH335)/BH335)))</f>
        <v/>
      </c>
    </row>
    <row r="336" spans="2:88" ht="15.75" thickBot="1" x14ac:dyDescent="0.3">
      <c r="B336" s="2" t="s">
        <v>677</v>
      </c>
      <c r="C336" s="1" t="s">
        <v>678</v>
      </c>
      <c r="D336" s="3">
        <v>16.13</v>
      </c>
      <c r="E336" s="4">
        <v>8322.9</v>
      </c>
      <c r="F336" s="1">
        <v>0</v>
      </c>
      <c r="G336" s="1">
        <v>0.4</v>
      </c>
      <c r="H336" s="1">
        <v>0.4</v>
      </c>
      <c r="I336" s="1">
        <v>0.64</v>
      </c>
      <c r="J336" s="1">
        <v>0.64</v>
      </c>
      <c r="K336" s="1">
        <v>0.4</v>
      </c>
      <c r="L336" s="1">
        <v>573</v>
      </c>
      <c r="M336" s="1">
        <v>18.47</v>
      </c>
      <c r="N336" s="1">
        <v>93.6</v>
      </c>
      <c r="O336" s="1">
        <v>537.5</v>
      </c>
      <c r="P336" s="1">
        <v>41.19</v>
      </c>
      <c r="Q336" s="1">
        <v>537.5</v>
      </c>
      <c r="R336" s="1">
        <v>3.68</v>
      </c>
      <c r="S336" s="1">
        <v>3.58</v>
      </c>
      <c r="T336" s="1"/>
      <c r="U336" s="1">
        <v>3.42</v>
      </c>
      <c r="V336" s="1">
        <v>5.24</v>
      </c>
      <c r="W336" s="1">
        <v>6.92</v>
      </c>
      <c r="X336" s="1">
        <v>0.66</v>
      </c>
      <c r="Y336" s="1">
        <v>0.72</v>
      </c>
      <c r="Z336" s="1">
        <v>1.27</v>
      </c>
      <c r="AA336" s="1">
        <v>1.71</v>
      </c>
      <c r="AB336" s="1">
        <v>3.69</v>
      </c>
      <c r="AC336" s="1">
        <v>4.09</v>
      </c>
      <c r="AD336" s="1">
        <v>5.88</v>
      </c>
      <c r="AF336" s="2" t="s">
        <v>677</v>
      </c>
      <c r="AG336" s="1" t="s">
        <v>678</v>
      </c>
      <c r="AH336" s="3">
        <v>16.13</v>
      </c>
      <c r="AI336" s="4">
        <v>8322.9</v>
      </c>
      <c r="AJ336" s="1">
        <v>0.03</v>
      </c>
      <c r="AK336" s="1">
        <v>0.15</v>
      </c>
      <c r="AL336" s="1">
        <v>0.41</v>
      </c>
      <c r="AM336" s="1">
        <v>0.64</v>
      </c>
      <c r="AN336" s="1">
        <v>0.64</v>
      </c>
      <c r="AO336" s="1">
        <v>0.15</v>
      </c>
      <c r="AP336" s="1">
        <v>78.56</v>
      </c>
      <c r="AQ336" s="1">
        <v>14.37</v>
      </c>
      <c r="AR336" s="1">
        <v>37.770000000000003</v>
      </c>
      <c r="AS336" s="1">
        <v>38.61</v>
      </c>
      <c r="AU336" s="1">
        <v>588.5</v>
      </c>
      <c r="AV336" s="1">
        <v>3.68</v>
      </c>
      <c r="AW336" s="1">
        <v>3.58</v>
      </c>
      <c r="AX336" s="1"/>
      <c r="AY336" s="1">
        <v>3.7</v>
      </c>
      <c r="AZ336" s="1">
        <v>5.96</v>
      </c>
      <c r="BA336" s="1">
        <v>12.62</v>
      </c>
      <c r="BB336" s="1">
        <v>0.66</v>
      </c>
      <c r="BC336" s="1">
        <v>0.72</v>
      </c>
      <c r="BD336" s="1">
        <v>1.27</v>
      </c>
      <c r="BE336" s="1">
        <v>1.71</v>
      </c>
      <c r="BF336" s="1"/>
      <c r="BG336" s="1"/>
      <c r="BH336" s="1"/>
      <c r="BJ336" s="17">
        <f t="shared" si="141"/>
        <v>0</v>
      </c>
      <c r="BK336" s="17">
        <f t="shared" si="142"/>
        <v>0</v>
      </c>
      <c r="BL336" s="17">
        <f t="shared" si="143"/>
        <v>-1</v>
      </c>
      <c r="BM336" s="17">
        <f t="shared" si="144"/>
        <v>1.6666666666666667</v>
      </c>
      <c r="BN336" s="17">
        <f t="shared" si="145"/>
        <v>-2.4390243902438911E-2</v>
      </c>
      <c r="BO336" s="17">
        <f t="shared" si="146"/>
        <v>0</v>
      </c>
      <c r="BP336" s="17">
        <f t="shared" si="147"/>
        <v>0</v>
      </c>
      <c r="BQ336" s="17">
        <f t="shared" si="148"/>
        <v>1.6666666666666667</v>
      </c>
      <c r="BR336" s="17">
        <f t="shared" si="149"/>
        <v>6.2937881873727086</v>
      </c>
      <c r="BS336" s="17">
        <f t="shared" si="150"/>
        <v>0.28531663187195544</v>
      </c>
      <c r="BT336" s="17">
        <f t="shared" si="151"/>
        <v>1.4781572676727559</v>
      </c>
      <c r="BU336" s="17">
        <f t="shared" si="152"/>
        <v>12.921263921263922</v>
      </c>
      <c r="BV336" s="17"/>
      <c r="BW336" s="17">
        <f t="shared" si="153"/>
        <v>-8.6661002548853019E-2</v>
      </c>
      <c r="BX336" s="17">
        <f t="shared" si="154"/>
        <v>0</v>
      </c>
      <c r="BY336" s="17">
        <f t="shared" si="155"/>
        <v>0</v>
      </c>
      <c r="BZ336" s="17" t="str">
        <f t="shared" si="156"/>
        <v/>
      </c>
      <c r="CA336" s="17">
        <f t="shared" si="157"/>
        <v>-7.5675675675675735E-2</v>
      </c>
      <c r="CB336" s="17">
        <f t="shared" si="158"/>
        <v>-0.12080536912751674</v>
      </c>
      <c r="CC336" s="17">
        <f t="shared" si="159"/>
        <v>-0.45166402535657685</v>
      </c>
      <c r="CD336" s="17">
        <f t="shared" si="160"/>
        <v>0</v>
      </c>
      <c r="CE336" s="17">
        <f t="shared" si="161"/>
        <v>0</v>
      </c>
      <c r="CF336" s="17">
        <f t="shared" si="162"/>
        <v>0</v>
      </c>
      <c r="CG336" s="17">
        <f t="shared" si="163"/>
        <v>0</v>
      </c>
      <c r="CH336" s="17" t="str">
        <f t="shared" si="164"/>
        <v/>
      </c>
      <c r="CI336" s="17" t="str">
        <f t="shared" si="165"/>
        <v/>
      </c>
      <c r="CJ336" s="17" t="str">
        <f t="shared" si="166"/>
        <v/>
      </c>
    </row>
    <row r="337" spans="2:88" ht="15.75" hidden="1" thickBot="1" x14ac:dyDescent="0.3">
      <c r="B337" s="6" t="s">
        <v>679</v>
      </c>
      <c r="C337" s="5" t="s">
        <v>680</v>
      </c>
      <c r="D337" s="7">
        <v>8.7799999999999994</v>
      </c>
      <c r="E337" s="8">
        <v>4257.72</v>
      </c>
      <c r="F337" s="9">
        <v>-0.36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>
        <v>0.52</v>
      </c>
      <c r="U337" s="5"/>
      <c r="V337" s="5"/>
      <c r="W337" s="5"/>
      <c r="X337" s="5">
        <v>1.05</v>
      </c>
      <c r="Y337" s="5">
        <v>1.08</v>
      </c>
      <c r="Z337" s="5">
        <v>2.68</v>
      </c>
      <c r="AA337" s="5">
        <v>3.03</v>
      </c>
      <c r="AB337" s="5"/>
      <c r="AC337" s="5">
        <v>5.49</v>
      </c>
      <c r="AD337" s="5">
        <v>6.12</v>
      </c>
      <c r="AF337" s="6" t="s">
        <v>679</v>
      </c>
      <c r="AG337" s="5" t="s">
        <v>680</v>
      </c>
      <c r="AH337" s="7">
        <v>8.7799999999999994</v>
      </c>
      <c r="AI337" s="8">
        <v>4240.74</v>
      </c>
      <c r="AJ337" s="9">
        <v>-0.1</v>
      </c>
      <c r="AK337" s="5"/>
      <c r="AL337" s="5"/>
      <c r="AM337" s="5"/>
      <c r="AN337" s="5"/>
      <c r="AO337" s="5"/>
      <c r="AP337" s="5"/>
      <c r="AQ337" s="5"/>
      <c r="AR337" s="5"/>
      <c r="AS337" s="5"/>
      <c r="AU337" s="5"/>
      <c r="AV337" s="5"/>
      <c r="AW337" s="5"/>
      <c r="AX337" s="5">
        <v>0.52</v>
      </c>
      <c r="AY337" s="5"/>
      <c r="AZ337" s="5"/>
      <c r="BA337" s="5"/>
      <c r="BB337" s="5">
        <v>0.91</v>
      </c>
      <c r="BC337" s="5">
        <v>0.96</v>
      </c>
      <c r="BD337" s="5">
        <v>2.68</v>
      </c>
      <c r="BE337" s="5">
        <v>2.7</v>
      </c>
      <c r="BF337" s="5"/>
      <c r="BG337" s="5"/>
      <c r="BH337" s="5"/>
      <c r="BJ337" s="17">
        <f t="shared" si="141"/>
        <v>0</v>
      </c>
      <c r="BK337" s="17">
        <f t="shared" si="142"/>
        <v>4.0040181666408398E-3</v>
      </c>
      <c r="BL337" s="17">
        <f t="shared" si="143"/>
        <v>2.6</v>
      </c>
      <c r="BM337" s="17" t="str">
        <f t="shared" si="144"/>
        <v/>
      </c>
      <c r="BN337" s="17" t="str">
        <f t="shared" si="145"/>
        <v/>
      </c>
      <c r="BO337" s="17" t="str">
        <f t="shared" si="146"/>
        <v/>
      </c>
      <c r="BP337" s="17" t="str">
        <f t="shared" si="147"/>
        <v/>
      </c>
      <c r="BQ337" s="17" t="str">
        <f t="shared" si="148"/>
        <v/>
      </c>
      <c r="BR337" s="17" t="str">
        <f t="shared" si="149"/>
        <v/>
      </c>
      <c r="BS337" s="17" t="str">
        <f t="shared" si="150"/>
        <v/>
      </c>
      <c r="BT337" s="17" t="str">
        <f t="shared" si="151"/>
        <v/>
      </c>
      <c r="BU337" s="17" t="str">
        <f t="shared" si="152"/>
        <v/>
      </c>
      <c r="BV337" s="17"/>
      <c r="BW337" s="17" t="str">
        <f t="shared" si="153"/>
        <v/>
      </c>
      <c r="BX337" s="17" t="str">
        <f t="shared" si="154"/>
        <v/>
      </c>
      <c r="BY337" s="17" t="str">
        <f t="shared" si="155"/>
        <v/>
      </c>
      <c r="BZ337" s="17">
        <f t="shared" si="156"/>
        <v>0</v>
      </c>
      <c r="CA337" s="17" t="str">
        <f t="shared" si="157"/>
        <v/>
      </c>
      <c r="CB337" s="17" t="str">
        <f t="shared" si="158"/>
        <v/>
      </c>
      <c r="CC337" s="17" t="str">
        <f t="shared" si="159"/>
        <v/>
      </c>
      <c r="CD337" s="17">
        <f t="shared" si="160"/>
        <v>0.15384615384615385</v>
      </c>
      <c r="CE337" s="17">
        <f t="shared" si="161"/>
        <v>0.12500000000000011</v>
      </c>
      <c r="CF337" s="17">
        <f t="shared" si="162"/>
        <v>0</v>
      </c>
      <c r="CG337" s="17">
        <f t="shared" si="163"/>
        <v>0.12222222222222208</v>
      </c>
      <c r="CH337" s="17" t="str">
        <f t="shared" si="164"/>
        <v/>
      </c>
      <c r="CI337" s="17" t="str">
        <f t="shared" si="165"/>
        <v/>
      </c>
      <c r="CJ337" s="17" t="str">
        <f t="shared" si="166"/>
        <v/>
      </c>
    </row>
    <row r="338" spans="2:88" ht="21.75" hidden="1" thickBot="1" x14ac:dyDescent="0.3">
      <c r="B338" s="2" t="s">
        <v>681</v>
      </c>
      <c r="C338" s="1" t="s">
        <v>682</v>
      </c>
      <c r="D338" s="3">
        <v>13.84</v>
      </c>
      <c r="E338" s="4">
        <v>2949.05</v>
      </c>
      <c r="F338" s="1">
        <v>0.31</v>
      </c>
      <c r="G338" s="1"/>
      <c r="H338" s="1"/>
      <c r="I338" s="1"/>
      <c r="J338" s="1"/>
      <c r="K338" s="1"/>
      <c r="L338" s="1">
        <v>48.39</v>
      </c>
      <c r="M338" s="1">
        <v>2.5499999999999998</v>
      </c>
      <c r="N338" s="1">
        <v>1.46</v>
      </c>
      <c r="O338" s="1">
        <v>3.22</v>
      </c>
      <c r="P338" s="1">
        <v>13.64</v>
      </c>
      <c r="Q338" s="1">
        <v>3.22</v>
      </c>
      <c r="R338" s="1"/>
      <c r="S338" s="1">
        <v>6.53</v>
      </c>
      <c r="T338" s="1">
        <v>0.69</v>
      </c>
      <c r="U338" s="1"/>
      <c r="V338" s="1">
        <v>16.03</v>
      </c>
      <c r="W338" s="1">
        <v>25.37</v>
      </c>
      <c r="X338" s="1">
        <v>0.51</v>
      </c>
      <c r="Y338" s="1">
        <v>0.46</v>
      </c>
      <c r="Z338" s="1">
        <v>2.13</v>
      </c>
      <c r="AA338" s="1">
        <v>1.43</v>
      </c>
      <c r="AB338" s="1">
        <v>2.62</v>
      </c>
      <c r="AC338" s="1">
        <v>1.88</v>
      </c>
      <c r="AD338" s="1">
        <v>8.48</v>
      </c>
      <c r="AF338" s="2" t="s">
        <v>681</v>
      </c>
      <c r="AG338" s="1" t="s">
        <v>682</v>
      </c>
      <c r="AH338" s="3">
        <v>13.84</v>
      </c>
      <c r="AI338" s="4">
        <v>2949.06</v>
      </c>
      <c r="AJ338" s="1">
        <v>0.31</v>
      </c>
      <c r="AK338" s="1"/>
      <c r="AL338" s="1"/>
      <c r="AM338" s="1"/>
      <c r="AN338" s="1"/>
      <c r="AO338" s="1"/>
      <c r="AP338" s="1">
        <v>44.89</v>
      </c>
      <c r="AQ338" s="1">
        <v>2.52</v>
      </c>
      <c r="AR338" s="1">
        <v>1.56</v>
      </c>
      <c r="AS338" s="1">
        <v>3.18</v>
      </c>
      <c r="AU338" s="1">
        <v>3.21</v>
      </c>
      <c r="AV338" s="1"/>
      <c r="AW338" s="1">
        <v>6.53</v>
      </c>
      <c r="AX338" s="1">
        <v>0.69</v>
      </c>
      <c r="AY338" s="1"/>
      <c r="AZ338" s="1">
        <v>16.03</v>
      </c>
      <c r="BA338" s="1"/>
      <c r="BB338" s="1">
        <v>0.51</v>
      </c>
      <c r="BC338" s="1">
        <v>0.46</v>
      </c>
      <c r="BD338" s="1">
        <v>2.13</v>
      </c>
      <c r="BE338" s="1">
        <v>1.43</v>
      </c>
      <c r="BF338" s="1"/>
      <c r="BG338" s="1"/>
      <c r="BH338" s="1"/>
      <c r="BJ338" s="17">
        <f t="shared" si="141"/>
        <v>0</v>
      </c>
      <c r="BK338" s="17">
        <f t="shared" si="142"/>
        <v>-3.3909110020696531E-6</v>
      </c>
      <c r="BL338" s="17">
        <f t="shared" si="143"/>
        <v>0</v>
      </c>
      <c r="BM338" s="17" t="str">
        <f t="shared" si="144"/>
        <v/>
      </c>
      <c r="BN338" s="17" t="str">
        <f t="shared" si="145"/>
        <v/>
      </c>
      <c r="BO338" s="17" t="str">
        <f t="shared" si="146"/>
        <v/>
      </c>
      <c r="BP338" s="17" t="str">
        <f t="shared" si="147"/>
        <v/>
      </c>
      <c r="BQ338" s="17" t="str">
        <f t="shared" si="148"/>
        <v/>
      </c>
      <c r="BR338" s="17">
        <f t="shared" si="149"/>
        <v>7.7968367119625751E-2</v>
      </c>
      <c r="BS338" s="17">
        <f t="shared" si="150"/>
        <v>1.1904761904761828E-2</v>
      </c>
      <c r="BT338" s="17">
        <f t="shared" si="151"/>
        <v>-6.4102564102564152E-2</v>
      </c>
      <c r="BU338" s="17">
        <f t="shared" si="152"/>
        <v>1.2578616352201269E-2</v>
      </c>
      <c r="BV338" s="17"/>
      <c r="BW338" s="17">
        <f t="shared" si="153"/>
        <v>3.1152647975078601E-3</v>
      </c>
      <c r="BX338" s="17" t="str">
        <f t="shared" si="154"/>
        <v/>
      </c>
      <c r="BY338" s="17">
        <f t="shared" si="155"/>
        <v>0</v>
      </c>
      <c r="BZ338" s="17">
        <f t="shared" si="156"/>
        <v>0</v>
      </c>
      <c r="CA338" s="17" t="str">
        <f t="shared" si="157"/>
        <v/>
      </c>
      <c r="CB338" s="17">
        <f t="shared" si="158"/>
        <v>0</v>
      </c>
      <c r="CC338" s="17" t="str">
        <f t="shared" si="159"/>
        <v/>
      </c>
      <c r="CD338" s="17">
        <f t="shared" si="160"/>
        <v>0</v>
      </c>
      <c r="CE338" s="17">
        <f t="shared" si="161"/>
        <v>0</v>
      </c>
      <c r="CF338" s="17">
        <f t="shared" si="162"/>
        <v>0</v>
      </c>
      <c r="CG338" s="17">
        <f t="shared" si="163"/>
        <v>0</v>
      </c>
      <c r="CH338" s="17" t="str">
        <f t="shared" si="164"/>
        <v/>
      </c>
      <c r="CI338" s="17" t="str">
        <f t="shared" si="165"/>
        <v/>
      </c>
      <c r="CJ338" s="17" t="str">
        <f t="shared" si="166"/>
        <v/>
      </c>
    </row>
    <row r="339" spans="2:88" ht="15.75" hidden="1" thickBot="1" x14ac:dyDescent="0.3">
      <c r="B339" s="6" t="s">
        <v>683</v>
      </c>
      <c r="C339" s="5" t="s">
        <v>684</v>
      </c>
      <c r="D339" s="7">
        <v>106.62</v>
      </c>
      <c r="E339" s="8">
        <v>17602.32</v>
      </c>
      <c r="F339" s="5">
        <v>0.04</v>
      </c>
      <c r="G339" s="5">
        <v>1.39</v>
      </c>
      <c r="H339" s="5">
        <v>1.39</v>
      </c>
      <c r="I339" s="5">
        <v>2.39</v>
      </c>
      <c r="J339" s="5">
        <v>1.94</v>
      </c>
      <c r="K339" s="5">
        <v>1.26</v>
      </c>
      <c r="L339" s="5">
        <v>114.69</v>
      </c>
      <c r="M339" s="5">
        <v>18.37</v>
      </c>
      <c r="N339" s="5">
        <v>6.26</v>
      </c>
      <c r="O339" s="5">
        <v>24.4</v>
      </c>
      <c r="P339" s="5">
        <v>29.24</v>
      </c>
      <c r="Q339" s="5">
        <v>24.4</v>
      </c>
      <c r="R339" s="5">
        <v>19.18</v>
      </c>
      <c r="S339" s="5">
        <v>18.760000000000002</v>
      </c>
      <c r="T339" s="5"/>
      <c r="U339" s="5">
        <v>20.09</v>
      </c>
      <c r="V339" s="5">
        <v>33.49</v>
      </c>
      <c r="W339" s="5">
        <v>23.79</v>
      </c>
      <c r="X339" s="5">
        <v>3.27</v>
      </c>
      <c r="Y339" s="5">
        <v>3.89</v>
      </c>
      <c r="Z339" s="5">
        <v>3.69</v>
      </c>
      <c r="AA339" s="5">
        <v>4.5999999999999996</v>
      </c>
      <c r="AB339" s="5">
        <v>17.920000000000002</v>
      </c>
      <c r="AC339" s="5">
        <v>18.45</v>
      </c>
      <c r="AD339" s="5">
        <v>22.69</v>
      </c>
      <c r="AF339" s="6" t="s">
        <v>683</v>
      </c>
      <c r="AG339" s="5" t="s">
        <v>684</v>
      </c>
      <c r="AH339" s="7">
        <v>106.62</v>
      </c>
      <c r="AI339" s="8">
        <v>17602.37</v>
      </c>
      <c r="AJ339" s="5"/>
      <c r="AK339" s="5">
        <v>2.3199999999999998</v>
      </c>
      <c r="AL339" s="5">
        <v>1.39</v>
      </c>
      <c r="AM339" s="5">
        <v>2.39</v>
      </c>
      <c r="AN339" s="5">
        <v>1.94</v>
      </c>
      <c r="AO339" s="5">
        <v>1.94</v>
      </c>
      <c r="AP339" s="5">
        <v>32.630000000000003</v>
      </c>
      <c r="AQ339" s="5">
        <v>16.68</v>
      </c>
      <c r="AR339" s="5">
        <v>31.42</v>
      </c>
      <c r="AS339" s="5">
        <v>21.69</v>
      </c>
      <c r="AU339" s="5">
        <v>24.39</v>
      </c>
      <c r="AV339" s="5">
        <v>19.18</v>
      </c>
      <c r="AW339" s="5">
        <v>18.760000000000002</v>
      </c>
      <c r="AX339" s="5"/>
      <c r="AY339" s="5"/>
      <c r="AZ339" s="5">
        <v>33.49</v>
      </c>
      <c r="BA339" s="5">
        <v>26.3</v>
      </c>
      <c r="BB339" s="5">
        <v>3.27</v>
      </c>
      <c r="BC339" s="5">
        <v>3.89</v>
      </c>
      <c r="BD339" s="5">
        <v>3.59</v>
      </c>
      <c r="BE339" s="5">
        <v>4.5999999999999996</v>
      </c>
      <c r="BF339" s="5"/>
      <c r="BG339" s="5"/>
      <c r="BH339" s="5"/>
      <c r="BJ339" s="17">
        <f t="shared" si="141"/>
        <v>0</v>
      </c>
      <c r="BK339" s="17">
        <f t="shared" si="142"/>
        <v>-2.8405265881396885E-6</v>
      </c>
      <c r="BL339" s="17" t="str">
        <f t="shared" si="143"/>
        <v/>
      </c>
      <c r="BM339" s="17">
        <f t="shared" si="144"/>
        <v>-0.40086206896551724</v>
      </c>
      <c r="BN339" s="17">
        <f t="shared" si="145"/>
        <v>0</v>
      </c>
      <c r="BO339" s="17">
        <f t="shared" si="146"/>
        <v>0</v>
      </c>
      <c r="BP339" s="17">
        <f t="shared" si="147"/>
        <v>0</v>
      </c>
      <c r="BQ339" s="17">
        <f t="shared" si="148"/>
        <v>-0.35051546391752575</v>
      </c>
      <c r="BR339" s="17">
        <f t="shared" si="149"/>
        <v>2.5148636224333436</v>
      </c>
      <c r="BS339" s="17">
        <f t="shared" si="150"/>
        <v>0.10131894484412478</v>
      </c>
      <c r="BT339" s="17">
        <f t="shared" si="151"/>
        <v>-0.80076384468491413</v>
      </c>
      <c r="BU339" s="17">
        <f t="shared" si="152"/>
        <v>0.12494236975564763</v>
      </c>
      <c r="BV339" s="17"/>
      <c r="BW339" s="17">
        <f t="shared" si="153"/>
        <v>4.1000410004091885E-4</v>
      </c>
      <c r="BX339" s="17">
        <f t="shared" si="154"/>
        <v>0</v>
      </c>
      <c r="BY339" s="17">
        <f t="shared" si="155"/>
        <v>0</v>
      </c>
      <c r="BZ339" s="17" t="str">
        <f t="shared" si="156"/>
        <v/>
      </c>
      <c r="CA339" s="17" t="str">
        <f t="shared" si="157"/>
        <v/>
      </c>
      <c r="CB339" s="17">
        <f t="shared" si="158"/>
        <v>0</v>
      </c>
      <c r="CC339" s="17">
        <f t="shared" si="159"/>
        <v>-9.543726235741451E-2</v>
      </c>
      <c r="CD339" s="17">
        <f t="shared" si="160"/>
        <v>0</v>
      </c>
      <c r="CE339" s="17">
        <f t="shared" si="161"/>
        <v>0</v>
      </c>
      <c r="CF339" s="17">
        <f t="shared" si="162"/>
        <v>2.7855153203342645E-2</v>
      </c>
      <c r="CG339" s="17">
        <f t="shared" si="163"/>
        <v>0</v>
      </c>
      <c r="CH339" s="17" t="str">
        <f t="shared" si="164"/>
        <v/>
      </c>
      <c r="CI339" s="17" t="str">
        <f t="shared" si="165"/>
        <v/>
      </c>
      <c r="CJ339" s="17" t="str">
        <f t="shared" si="166"/>
        <v/>
      </c>
    </row>
    <row r="340" spans="2:88" ht="15.75" hidden="1" thickBot="1" x14ac:dyDescent="0.3">
      <c r="B340" s="2" t="s">
        <v>685</v>
      </c>
      <c r="C340" s="1" t="s">
        <v>686</v>
      </c>
      <c r="D340" s="3">
        <v>227.05</v>
      </c>
      <c r="E340" s="4">
        <v>111027.45</v>
      </c>
      <c r="F340" s="1">
        <v>0.03</v>
      </c>
      <c r="G340" s="1">
        <v>1.49</v>
      </c>
      <c r="H340" s="1">
        <v>1.49</v>
      </c>
      <c r="I340" s="1">
        <v>3.35</v>
      </c>
      <c r="J340" s="1">
        <v>2.52</v>
      </c>
      <c r="K340" s="1">
        <v>1.33</v>
      </c>
      <c r="L340" s="1">
        <v>36.36</v>
      </c>
      <c r="M340" s="1">
        <v>9.4499999999999993</v>
      </c>
      <c r="N340" s="1">
        <v>81.739999999999995</v>
      </c>
      <c r="O340" s="1">
        <v>31.45</v>
      </c>
      <c r="P340" s="1">
        <v>32.07</v>
      </c>
      <c r="Q340" s="1">
        <v>31.45</v>
      </c>
      <c r="R340" s="1">
        <v>25.01</v>
      </c>
      <c r="S340" s="1">
        <v>23.02</v>
      </c>
      <c r="T340" s="1">
        <v>3.47</v>
      </c>
      <c r="U340" s="1"/>
      <c r="V340" s="1"/>
      <c r="W340" s="1"/>
      <c r="X340" s="1">
        <v>6.03</v>
      </c>
      <c r="Y340" s="1">
        <v>5.65</v>
      </c>
      <c r="Z340" s="1">
        <v>5.47</v>
      </c>
      <c r="AA340" s="1">
        <v>7.74</v>
      </c>
      <c r="AB340" s="1">
        <v>22.61</v>
      </c>
      <c r="AC340" s="1">
        <v>14.64</v>
      </c>
      <c r="AD340" s="1">
        <v>13.97</v>
      </c>
      <c r="AF340" s="2" t="s">
        <v>685</v>
      </c>
      <c r="AG340" s="1" t="s">
        <v>686</v>
      </c>
      <c r="AH340" s="3">
        <v>227.05</v>
      </c>
      <c r="AI340" s="4">
        <v>111129.63</v>
      </c>
      <c r="AJ340" s="1">
        <v>0.03</v>
      </c>
      <c r="AK340" s="1">
        <v>1.1499999999999999</v>
      </c>
      <c r="AL340" s="1">
        <v>1.48</v>
      </c>
      <c r="AM340" s="1">
        <v>3.35</v>
      </c>
      <c r="AN340" s="1">
        <v>2.52</v>
      </c>
      <c r="AO340" s="1">
        <v>1.07</v>
      </c>
      <c r="AP340" s="1">
        <v>40.79</v>
      </c>
      <c r="AQ340" s="1">
        <v>8.36</v>
      </c>
      <c r="AR340" s="1">
        <v>84.09</v>
      </c>
      <c r="AS340" s="1">
        <v>35.630000000000003</v>
      </c>
      <c r="AU340" s="1">
        <v>31.49</v>
      </c>
      <c r="AV340" s="1">
        <v>25.01</v>
      </c>
      <c r="AW340" s="1">
        <v>23.02</v>
      </c>
      <c r="AX340" s="1">
        <v>3.47</v>
      </c>
      <c r="AY340" s="1"/>
      <c r="AZ340" s="1"/>
      <c r="BA340" s="1"/>
      <c r="BB340" s="1">
        <v>7.76</v>
      </c>
      <c r="BC340" s="1">
        <v>6.5</v>
      </c>
      <c r="BD340" s="1">
        <v>5.62</v>
      </c>
      <c r="BE340" s="1">
        <v>8.89</v>
      </c>
      <c r="BF340" s="1"/>
      <c r="BG340" s="1"/>
      <c r="BH340" s="1"/>
      <c r="BJ340" s="17">
        <f t="shared" si="141"/>
        <v>0</v>
      </c>
      <c r="BK340" s="17">
        <f t="shared" si="142"/>
        <v>-9.194667524764328E-4</v>
      </c>
      <c r="BL340" s="17">
        <f t="shared" si="143"/>
        <v>0</v>
      </c>
      <c r="BM340" s="17">
        <f t="shared" si="144"/>
        <v>0.29565217391304355</v>
      </c>
      <c r="BN340" s="17">
        <f t="shared" si="145"/>
        <v>6.7567567567567632E-3</v>
      </c>
      <c r="BO340" s="17">
        <f t="shared" si="146"/>
        <v>0</v>
      </c>
      <c r="BP340" s="17">
        <f t="shared" si="147"/>
        <v>0</v>
      </c>
      <c r="BQ340" s="17">
        <f t="shared" si="148"/>
        <v>0.24299065420560748</v>
      </c>
      <c r="BR340" s="17">
        <f t="shared" si="149"/>
        <v>-0.10860505025741603</v>
      </c>
      <c r="BS340" s="17">
        <f t="shared" si="150"/>
        <v>0.13038277511961721</v>
      </c>
      <c r="BT340" s="17">
        <f t="shared" si="151"/>
        <v>-2.7946248067546777E-2</v>
      </c>
      <c r="BU340" s="17">
        <f t="shared" si="152"/>
        <v>-0.11731686780802703</v>
      </c>
      <c r="BV340" s="17"/>
      <c r="BW340" s="17">
        <f t="shared" si="153"/>
        <v>-1.2702445220704715E-3</v>
      </c>
      <c r="BX340" s="17">
        <f t="shared" si="154"/>
        <v>0</v>
      </c>
      <c r="BY340" s="17">
        <f t="shared" si="155"/>
        <v>0</v>
      </c>
      <c r="BZ340" s="17">
        <f t="shared" si="156"/>
        <v>0</v>
      </c>
      <c r="CA340" s="17" t="str">
        <f t="shared" si="157"/>
        <v/>
      </c>
      <c r="CB340" s="17" t="str">
        <f t="shared" si="158"/>
        <v/>
      </c>
      <c r="CC340" s="17" t="str">
        <f t="shared" si="159"/>
        <v/>
      </c>
      <c r="CD340" s="17">
        <f t="shared" si="160"/>
        <v>-0.22293814432989686</v>
      </c>
      <c r="CE340" s="17">
        <f t="shared" si="161"/>
        <v>-0.13076923076923072</v>
      </c>
      <c r="CF340" s="17">
        <f t="shared" si="162"/>
        <v>-2.6690391459074796E-2</v>
      </c>
      <c r="CG340" s="17">
        <f t="shared" si="163"/>
        <v>-0.12935883014623176</v>
      </c>
      <c r="CH340" s="17" t="str">
        <f t="shared" si="164"/>
        <v/>
      </c>
      <c r="CI340" s="17" t="str">
        <f t="shared" si="165"/>
        <v/>
      </c>
      <c r="CJ340" s="17" t="str">
        <f t="shared" si="166"/>
        <v/>
      </c>
    </row>
    <row r="341" spans="2:88" ht="15.75" hidden="1" thickBot="1" x14ac:dyDescent="0.3">
      <c r="B341" s="6" t="s">
        <v>687</v>
      </c>
      <c r="C341" s="5" t="s">
        <v>688</v>
      </c>
      <c r="D341" s="7">
        <v>60.99</v>
      </c>
      <c r="E341" s="8">
        <v>49279.92</v>
      </c>
      <c r="F341" s="5">
        <v>0.06</v>
      </c>
      <c r="G341" s="5">
        <v>1.35</v>
      </c>
      <c r="H341" s="5">
        <v>1.39</v>
      </c>
      <c r="I341" s="5">
        <v>1.6</v>
      </c>
      <c r="J341" s="5">
        <v>1.42</v>
      </c>
      <c r="K341" s="5">
        <v>1.2</v>
      </c>
      <c r="L341" s="5">
        <v>491.13</v>
      </c>
      <c r="M341" s="5">
        <v>12.47</v>
      </c>
      <c r="N341" s="5">
        <v>0.95</v>
      </c>
      <c r="O341" s="5">
        <v>17.04</v>
      </c>
      <c r="P341" s="5">
        <v>73.709999999999994</v>
      </c>
      <c r="Q341" s="5">
        <v>17.579999999999998</v>
      </c>
      <c r="R341" s="5">
        <v>27.55</v>
      </c>
      <c r="S341" s="5">
        <v>20.22</v>
      </c>
      <c r="T341" s="5">
        <v>2.67</v>
      </c>
      <c r="U341" s="5">
        <v>19.059999999999999</v>
      </c>
      <c r="V341" s="5">
        <v>97.3</v>
      </c>
      <c r="W341" s="5">
        <v>19.97</v>
      </c>
      <c r="X341" s="5">
        <v>4.25</v>
      </c>
      <c r="Y341" s="5">
        <v>5.13</v>
      </c>
      <c r="Z341" s="5">
        <v>2.23</v>
      </c>
      <c r="AA341" s="5">
        <v>5.83</v>
      </c>
      <c r="AB341" s="5">
        <v>10.050000000000001</v>
      </c>
      <c r="AC341" s="5">
        <v>9.67</v>
      </c>
      <c r="AD341" s="5">
        <v>9.67</v>
      </c>
      <c r="AF341" s="6" t="s">
        <v>687</v>
      </c>
      <c r="AG341" s="5" t="s">
        <v>688</v>
      </c>
      <c r="AH341" s="7">
        <v>60.99</v>
      </c>
      <c r="AI341" s="8">
        <v>49279.92</v>
      </c>
      <c r="AJ341" s="5">
        <v>0.06</v>
      </c>
      <c r="AK341" s="5">
        <v>1.38</v>
      </c>
      <c r="AL341" s="5">
        <v>1.39</v>
      </c>
      <c r="AM341" s="5">
        <v>1.6</v>
      </c>
      <c r="AN341" s="5">
        <v>1.42</v>
      </c>
      <c r="AO341" s="5">
        <v>1.22</v>
      </c>
      <c r="AP341" s="5">
        <v>453.28</v>
      </c>
      <c r="AQ341" s="5">
        <v>12.69</v>
      </c>
      <c r="AR341" s="5">
        <v>1.06</v>
      </c>
      <c r="AS341" s="5">
        <v>17.34</v>
      </c>
      <c r="AU341" s="5">
        <v>17.579999999999998</v>
      </c>
      <c r="AV341" s="5">
        <v>27.55</v>
      </c>
      <c r="AW341" s="5">
        <v>20.22</v>
      </c>
      <c r="AX341" s="5">
        <v>2.67</v>
      </c>
      <c r="AY341" s="5">
        <v>19.059999999999999</v>
      </c>
      <c r="AZ341" s="5">
        <v>97.3</v>
      </c>
      <c r="BA341" s="5">
        <v>19.97</v>
      </c>
      <c r="BB341" s="5">
        <v>4.25</v>
      </c>
      <c r="BC341" s="5">
        <v>5.14</v>
      </c>
      <c r="BD341" s="5">
        <v>2.23</v>
      </c>
      <c r="BE341" s="5">
        <v>5.84</v>
      </c>
      <c r="BF341" s="5"/>
      <c r="BG341" s="5"/>
      <c r="BH341" s="5"/>
      <c r="BJ341" s="17">
        <f t="shared" si="141"/>
        <v>0</v>
      </c>
      <c r="BK341" s="17">
        <f t="shared" si="142"/>
        <v>0</v>
      </c>
      <c r="BL341" s="17">
        <f t="shared" si="143"/>
        <v>0</v>
      </c>
      <c r="BM341" s="17">
        <f t="shared" si="144"/>
        <v>-2.1739130434782469E-2</v>
      </c>
      <c r="BN341" s="17">
        <f t="shared" si="145"/>
        <v>0</v>
      </c>
      <c r="BO341" s="17">
        <f t="shared" si="146"/>
        <v>0</v>
      </c>
      <c r="BP341" s="17">
        <f t="shared" si="147"/>
        <v>0</v>
      </c>
      <c r="BQ341" s="17">
        <f t="shared" si="148"/>
        <v>-1.6393442622950834E-2</v>
      </c>
      <c r="BR341" s="17">
        <f t="shared" si="149"/>
        <v>8.3502470878926982E-2</v>
      </c>
      <c r="BS341" s="17">
        <f t="shared" si="150"/>
        <v>-1.7336485421591715E-2</v>
      </c>
      <c r="BT341" s="17">
        <f t="shared" si="151"/>
        <v>-0.10377358490566047</v>
      </c>
      <c r="BU341" s="17">
        <f t="shared" si="152"/>
        <v>-1.7301038062283777E-2</v>
      </c>
      <c r="BV341" s="17"/>
      <c r="BW341" s="17">
        <f t="shared" si="153"/>
        <v>0</v>
      </c>
      <c r="BX341" s="17">
        <f t="shared" si="154"/>
        <v>0</v>
      </c>
      <c r="BY341" s="17">
        <f t="shared" si="155"/>
        <v>0</v>
      </c>
      <c r="BZ341" s="17">
        <f t="shared" si="156"/>
        <v>0</v>
      </c>
      <c r="CA341" s="17">
        <f t="shared" si="157"/>
        <v>0</v>
      </c>
      <c r="CB341" s="17">
        <f t="shared" si="158"/>
        <v>0</v>
      </c>
      <c r="CC341" s="17">
        <f t="shared" si="159"/>
        <v>0</v>
      </c>
      <c r="CD341" s="17">
        <f t="shared" si="160"/>
        <v>0</v>
      </c>
      <c r="CE341" s="17">
        <f t="shared" si="161"/>
        <v>-1.9455252918287524E-3</v>
      </c>
      <c r="CF341" s="17">
        <f t="shared" si="162"/>
        <v>0</v>
      </c>
      <c r="CG341" s="17">
        <f t="shared" si="163"/>
        <v>-1.7123287671232511E-3</v>
      </c>
      <c r="CH341" s="17" t="str">
        <f t="shared" si="164"/>
        <v/>
      </c>
      <c r="CI341" s="17" t="str">
        <f t="shared" si="165"/>
        <v/>
      </c>
      <c r="CJ341" s="17" t="str">
        <f t="shared" si="166"/>
        <v/>
      </c>
    </row>
    <row r="342" spans="2:88" ht="15.75" hidden="1" thickBot="1" x14ac:dyDescent="0.3">
      <c r="B342" s="2" t="s">
        <v>689</v>
      </c>
      <c r="C342" s="1" t="s">
        <v>690</v>
      </c>
      <c r="D342" s="3">
        <v>415.27</v>
      </c>
      <c r="E342" s="4">
        <v>182627.85</v>
      </c>
      <c r="F342" s="1">
        <v>0.01</v>
      </c>
      <c r="G342" s="1">
        <v>2.09</v>
      </c>
      <c r="H342" s="1">
        <v>2.09</v>
      </c>
      <c r="I342" s="1">
        <v>1.86</v>
      </c>
      <c r="J342" s="1">
        <v>1.86</v>
      </c>
      <c r="K342" s="1">
        <v>2.09</v>
      </c>
      <c r="L342" s="1">
        <v>359.6</v>
      </c>
      <c r="M342" s="1">
        <v>83.56</v>
      </c>
      <c r="N342" s="1">
        <v>0.18</v>
      </c>
      <c r="O342" s="1">
        <v>84.06</v>
      </c>
      <c r="P342" s="1">
        <v>137.51</v>
      </c>
      <c r="Q342" s="1">
        <v>84.06</v>
      </c>
      <c r="R342" s="1">
        <v>64.75</v>
      </c>
      <c r="S342" s="1">
        <v>48.52</v>
      </c>
      <c r="T342" s="1">
        <v>22.35</v>
      </c>
      <c r="U342" s="1">
        <v>289.17</v>
      </c>
      <c r="V342" s="1"/>
      <c r="W342" s="1"/>
      <c r="X342" s="1">
        <v>8.1199999999999992</v>
      </c>
      <c r="Y342" s="1">
        <v>8.7799999999999994</v>
      </c>
      <c r="Z342" s="1">
        <v>10.47</v>
      </c>
      <c r="AA342" s="1">
        <v>9.51</v>
      </c>
      <c r="AB342" s="1">
        <v>14.53</v>
      </c>
      <c r="AC342" s="1">
        <v>15.78</v>
      </c>
      <c r="AD342" s="1">
        <v>18.71</v>
      </c>
      <c r="AF342" s="2" t="s">
        <v>689</v>
      </c>
      <c r="AG342" s="1" t="s">
        <v>690</v>
      </c>
      <c r="AH342" s="3">
        <v>415.27</v>
      </c>
      <c r="AI342" s="4">
        <v>182627.69</v>
      </c>
      <c r="AJ342" s="1">
        <v>0.01</v>
      </c>
      <c r="AK342" s="1">
        <v>2.09</v>
      </c>
      <c r="AL342" s="1">
        <v>2.09</v>
      </c>
      <c r="AM342" s="1">
        <v>1.86</v>
      </c>
      <c r="AN342" s="1">
        <v>1.86</v>
      </c>
      <c r="AO342" s="1">
        <v>2.09</v>
      </c>
      <c r="AP342" s="1">
        <v>364.08</v>
      </c>
      <c r="AQ342" s="1">
        <v>83.49</v>
      </c>
      <c r="AR342" s="1">
        <v>0.21</v>
      </c>
      <c r="AS342" s="1">
        <v>84.08</v>
      </c>
      <c r="AU342" s="1">
        <v>84.05</v>
      </c>
      <c r="AV342" s="1">
        <v>64.75</v>
      </c>
      <c r="AW342" s="1">
        <v>48.52</v>
      </c>
      <c r="AX342" s="1"/>
      <c r="AY342" s="1">
        <v>289.69</v>
      </c>
      <c r="AZ342" s="1"/>
      <c r="BA342" s="1"/>
      <c r="BB342" s="1">
        <v>8.1199999999999992</v>
      </c>
      <c r="BC342" s="1">
        <v>8.7799999999999994</v>
      </c>
      <c r="BD342" s="1">
        <v>10.47</v>
      </c>
      <c r="BE342" s="1">
        <v>9.51</v>
      </c>
      <c r="BF342" s="1"/>
      <c r="BG342" s="1"/>
      <c r="BH342" s="1"/>
      <c r="BJ342" s="17">
        <f t="shared" si="141"/>
        <v>0</v>
      </c>
      <c r="BK342" s="17">
        <f t="shared" si="142"/>
        <v>8.7609934727582911E-7</v>
      </c>
      <c r="BL342" s="17">
        <f t="shared" si="143"/>
        <v>0</v>
      </c>
      <c r="BM342" s="17">
        <f t="shared" si="144"/>
        <v>0</v>
      </c>
      <c r="BN342" s="17">
        <f t="shared" si="145"/>
        <v>0</v>
      </c>
      <c r="BO342" s="17">
        <f t="shared" si="146"/>
        <v>0</v>
      </c>
      <c r="BP342" s="17">
        <f t="shared" si="147"/>
        <v>0</v>
      </c>
      <c r="BQ342" s="17">
        <f t="shared" si="148"/>
        <v>0</v>
      </c>
      <c r="BR342" s="17">
        <f t="shared" si="149"/>
        <v>-1.2304987914743907E-2</v>
      </c>
      <c r="BS342" s="17">
        <f t="shared" si="150"/>
        <v>8.3842376332503765E-4</v>
      </c>
      <c r="BT342" s="17">
        <f t="shared" si="151"/>
        <v>-0.14285714285714285</v>
      </c>
      <c r="BU342" s="17">
        <f t="shared" si="152"/>
        <v>-2.3786869647949598E-4</v>
      </c>
      <c r="BV342" s="17"/>
      <c r="BW342" s="17">
        <f t="shared" si="153"/>
        <v>1.1897679952415368E-4</v>
      </c>
      <c r="BX342" s="17">
        <f t="shared" si="154"/>
        <v>0</v>
      </c>
      <c r="BY342" s="17">
        <f t="shared" si="155"/>
        <v>0</v>
      </c>
      <c r="BZ342" s="17" t="str">
        <f t="shared" si="156"/>
        <v/>
      </c>
      <c r="CA342" s="17">
        <f t="shared" si="157"/>
        <v>-1.7950222651799573E-3</v>
      </c>
      <c r="CB342" s="17" t="str">
        <f t="shared" si="158"/>
        <v/>
      </c>
      <c r="CC342" s="17" t="str">
        <f t="shared" si="159"/>
        <v/>
      </c>
      <c r="CD342" s="17">
        <f t="shared" si="160"/>
        <v>0</v>
      </c>
      <c r="CE342" s="17">
        <f t="shared" si="161"/>
        <v>0</v>
      </c>
      <c r="CF342" s="17">
        <f t="shared" si="162"/>
        <v>0</v>
      </c>
      <c r="CG342" s="17">
        <f t="shared" si="163"/>
        <v>0</v>
      </c>
      <c r="CH342" s="17" t="str">
        <f t="shared" si="164"/>
        <v/>
      </c>
      <c r="CI342" s="17" t="str">
        <f t="shared" si="165"/>
        <v/>
      </c>
      <c r="CJ342" s="17" t="str">
        <f t="shared" si="166"/>
        <v/>
      </c>
    </row>
    <row r="343" spans="2:88" ht="15.75" hidden="1" thickBot="1" x14ac:dyDescent="0.3">
      <c r="B343" s="6" t="s">
        <v>691</v>
      </c>
      <c r="C343" s="5" t="s">
        <v>692</v>
      </c>
      <c r="D343" s="7">
        <v>24.47</v>
      </c>
      <c r="E343" s="8">
        <v>9350.8700000000008</v>
      </c>
      <c r="F343" s="5">
        <v>0.04</v>
      </c>
      <c r="G343" s="5">
        <v>0.96</v>
      </c>
      <c r="H343" s="5">
        <v>0.96</v>
      </c>
      <c r="I343" s="5">
        <v>3.98</v>
      </c>
      <c r="J343" s="5">
        <v>2.23</v>
      </c>
      <c r="K343" s="5">
        <v>0.86</v>
      </c>
      <c r="L343" s="5">
        <v>99.73</v>
      </c>
      <c r="M343" s="5">
        <v>10.33</v>
      </c>
      <c r="N343" s="5">
        <v>19.899999999999999</v>
      </c>
      <c r="O343" s="5">
        <v>28.13</v>
      </c>
      <c r="P343" s="5"/>
      <c r="Q343" s="5">
        <v>28.13</v>
      </c>
      <c r="R343" s="5">
        <v>18.39</v>
      </c>
      <c r="S343" s="5">
        <v>17.350000000000001</v>
      </c>
      <c r="T343" s="5">
        <v>2.56</v>
      </c>
      <c r="U343" s="5"/>
      <c r="V343" s="5"/>
      <c r="W343" s="5"/>
      <c r="X343" s="5">
        <v>1.67</v>
      </c>
      <c r="Y343" s="5">
        <v>1.78</v>
      </c>
      <c r="Z343" s="5">
        <v>1.99</v>
      </c>
      <c r="AA343" s="5">
        <v>3.3</v>
      </c>
      <c r="AB343" s="5">
        <v>45.63</v>
      </c>
      <c r="AC343" s="5">
        <v>8.35</v>
      </c>
      <c r="AD343" s="5">
        <v>18.489999999999998</v>
      </c>
      <c r="AF343" s="6" t="s">
        <v>691</v>
      </c>
      <c r="AG343" s="5" t="s">
        <v>692</v>
      </c>
      <c r="AH343" s="7">
        <v>24.47</v>
      </c>
      <c r="AI343" s="8">
        <v>9350.86</v>
      </c>
      <c r="AJ343" s="5">
        <v>7.0000000000000007E-2</v>
      </c>
      <c r="AK343" s="5">
        <v>3.42</v>
      </c>
      <c r="AL343" s="5">
        <v>0.98</v>
      </c>
      <c r="AM343" s="5">
        <v>3.98</v>
      </c>
      <c r="AN343" s="5">
        <v>2.23</v>
      </c>
      <c r="AO343" s="5">
        <v>1.91</v>
      </c>
      <c r="AP343" s="5">
        <v>82.23</v>
      </c>
      <c r="AQ343" s="5">
        <v>10.41</v>
      </c>
      <c r="AR343" s="5">
        <v>6.27</v>
      </c>
      <c r="AS343" s="5">
        <v>14.91</v>
      </c>
      <c r="AU343" s="5">
        <v>27.73</v>
      </c>
      <c r="AV343" s="5">
        <v>18.39</v>
      </c>
      <c r="AW343" s="5">
        <v>17.350000000000001</v>
      </c>
      <c r="AX343" s="5">
        <v>2.58</v>
      </c>
      <c r="AY343" s="5"/>
      <c r="AZ343" s="5"/>
      <c r="BA343" s="5"/>
      <c r="BB343" s="5">
        <v>1.69</v>
      </c>
      <c r="BC343" s="5">
        <v>1.8</v>
      </c>
      <c r="BD343" s="5">
        <v>1.99</v>
      </c>
      <c r="BE343" s="5">
        <v>3.31</v>
      </c>
      <c r="BF343" s="5"/>
      <c r="BG343" s="5"/>
      <c r="BH343" s="5"/>
      <c r="BJ343" s="17">
        <f t="shared" si="141"/>
        <v>0</v>
      </c>
      <c r="BK343" s="17">
        <f t="shared" si="142"/>
        <v>1.069420352803729E-6</v>
      </c>
      <c r="BL343" s="17">
        <f t="shared" si="143"/>
        <v>-0.4285714285714286</v>
      </c>
      <c r="BM343" s="17">
        <f t="shared" si="144"/>
        <v>-0.7192982456140351</v>
      </c>
      <c r="BN343" s="17">
        <f t="shared" si="145"/>
        <v>-2.0408163265306142E-2</v>
      </c>
      <c r="BO343" s="17">
        <f t="shared" si="146"/>
        <v>0</v>
      </c>
      <c r="BP343" s="17">
        <f t="shared" si="147"/>
        <v>0</v>
      </c>
      <c r="BQ343" s="17">
        <f t="shared" si="148"/>
        <v>-0.54973821989528793</v>
      </c>
      <c r="BR343" s="17">
        <f t="shared" si="149"/>
        <v>0.21281770643317524</v>
      </c>
      <c r="BS343" s="17">
        <f t="shared" si="150"/>
        <v>-7.684918347742562E-3</v>
      </c>
      <c r="BT343" s="17">
        <f t="shared" si="151"/>
        <v>2.1738437001594897</v>
      </c>
      <c r="BU343" s="17">
        <f t="shared" si="152"/>
        <v>0.88665325285043584</v>
      </c>
      <c r="BV343" s="17"/>
      <c r="BW343" s="17">
        <f t="shared" si="153"/>
        <v>1.4424810674359847E-2</v>
      </c>
      <c r="BX343" s="17">
        <f t="shared" si="154"/>
        <v>0</v>
      </c>
      <c r="BY343" s="17">
        <f t="shared" si="155"/>
        <v>0</v>
      </c>
      <c r="BZ343" s="17">
        <f t="shared" si="156"/>
        <v>-7.7519379844961309E-3</v>
      </c>
      <c r="CA343" s="17" t="str">
        <f t="shared" si="157"/>
        <v/>
      </c>
      <c r="CB343" s="17" t="str">
        <f t="shared" si="158"/>
        <v/>
      </c>
      <c r="CC343" s="17" t="str">
        <f t="shared" si="159"/>
        <v/>
      </c>
      <c r="CD343" s="17">
        <f t="shared" si="160"/>
        <v>-1.1834319526627229E-2</v>
      </c>
      <c r="CE343" s="17">
        <f t="shared" si="161"/>
        <v>-1.111111111111112E-2</v>
      </c>
      <c r="CF343" s="17">
        <f t="shared" si="162"/>
        <v>0</v>
      </c>
      <c r="CG343" s="17">
        <f t="shared" si="163"/>
        <v>-3.0211480362538463E-3</v>
      </c>
      <c r="CH343" s="17" t="str">
        <f t="shared" si="164"/>
        <v/>
      </c>
      <c r="CI343" s="17" t="str">
        <f t="shared" si="165"/>
        <v/>
      </c>
      <c r="CJ343" s="17" t="str">
        <f t="shared" si="166"/>
        <v/>
      </c>
    </row>
    <row r="344" spans="2:88" ht="15.75" hidden="1" thickBot="1" x14ac:dyDescent="0.3">
      <c r="B344" s="2" t="s">
        <v>693</v>
      </c>
      <c r="C344" s="1" t="s">
        <v>694</v>
      </c>
      <c r="D344" s="3">
        <v>85.54</v>
      </c>
      <c r="E344" s="4">
        <v>133014.70000000001</v>
      </c>
      <c r="F344" s="1">
        <v>0.03</v>
      </c>
      <c r="G344" s="1">
        <v>10.94</v>
      </c>
      <c r="H344" s="1">
        <v>10.94</v>
      </c>
      <c r="I344" s="1">
        <v>2.94</v>
      </c>
      <c r="J344" s="1">
        <v>2.68</v>
      </c>
      <c r="K344" s="1">
        <v>7.83</v>
      </c>
      <c r="L344" s="1">
        <v>71.48</v>
      </c>
      <c r="M344" s="1">
        <v>21.04</v>
      </c>
      <c r="N344" s="1">
        <v>20.87</v>
      </c>
      <c r="O344" s="1">
        <v>31.56</v>
      </c>
      <c r="P344" s="1">
        <v>33.479999999999997</v>
      </c>
      <c r="Q344" s="1">
        <v>31.56</v>
      </c>
      <c r="R344" s="1">
        <v>35.21</v>
      </c>
      <c r="S344" s="1">
        <v>30.57</v>
      </c>
      <c r="T344" s="1">
        <v>15.93</v>
      </c>
      <c r="U344" s="1">
        <v>64.86</v>
      </c>
      <c r="V344" s="1">
        <v>67.77</v>
      </c>
      <c r="W344" s="1">
        <v>37.200000000000003</v>
      </c>
      <c r="X344" s="1">
        <v>3.36</v>
      </c>
      <c r="Y344" s="1">
        <v>3.3</v>
      </c>
      <c r="Z344" s="1">
        <v>3.56</v>
      </c>
      <c r="AA344" s="1">
        <v>3.45</v>
      </c>
      <c r="AB344" s="1">
        <v>33.35</v>
      </c>
      <c r="AC344" s="1">
        <v>27.18</v>
      </c>
      <c r="AD344" s="1">
        <v>28.15</v>
      </c>
      <c r="AF344" s="2" t="s">
        <v>693</v>
      </c>
      <c r="AG344" s="1" t="s">
        <v>694</v>
      </c>
      <c r="AH344" s="3">
        <v>85.54</v>
      </c>
      <c r="AI344" s="4">
        <v>133014.70000000001</v>
      </c>
      <c r="AJ344" s="1">
        <v>0.03</v>
      </c>
      <c r="AK344" s="1">
        <v>9.02</v>
      </c>
      <c r="AL344" s="1">
        <v>10.07</v>
      </c>
      <c r="AM344" s="1">
        <v>2.94</v>
      </c>
      <c r="AN344" s="1">
        <v>2.68</v>
      </c>
      <c r="AO344" s="1">
        <v>6.81</v>
      </c>
      <c r="AP344" s="1">
        <v>73.61</v>
      </c>
      <c r="AQ344" s="1">
        <v>19.670000000000002</v>
      </c>
      <c r="AR344" s="1">
        <v>22.46</v>
      </c>
      <c r="AS344" s="1">
        <v>31.79</v>
      </c>
      <c r="AU344" s="1">
        <v>31.65</v>
      </c>
      <c r="AV344" s="1">
        <v>35.21</v>
      </c>
      <c r="AW344" s="1">
        <v>30.57</v>
      </c>
      <c r="AX344" s="1">
        <v>15.93</v>
      </c>
      <c r="AY344" s="1">
        <v>64.86</v>
      </c>
      <c r="AZ344" s="1">
        <v>67.77</v>
      </c>
      <c r="BA344" s="1">
        <v>37.200000000000003</v>
      </c>
      <c r="BB344" s="1">
        <v>3.35</v>
      </c>
      <c r="BC344" s="1">
        <v>3.3</v>
      </c>
      <c r="BD344" s="1">
        <v>3.56</v>
      </c>
      <c r="BE344" s="1">
        <v>3.45</v>
      </c>
      <c r="BF344" s="1"/>
      <c r="BG344" s="1"/>
      <c r="BH344" s="1"/>
      <c r="BJ344" s="17">
        <f t="shared" si="141"/>
        <v>0</v>
      </c>
      <c r="BK344" s="17">
        <f t="shared" si="142"/>
        <v>0</v>
      </c>
      <c r="BL344" s="17">
        <f t="shared" si="143"/>
        <v>0</v>
      </c>
      <c r="BM344" s="17">
        <f t="shared" si="144"/>
        <v>0.21286031042128603</v>
      </c>
      <c r="BN344" s="17">
        <f t="shared" si="145"/>
        <v>8.639523336643487E-2</v>
      </c>
      <c r="BO344" s="17">
        <f t="shared" si="146"/>
        <v>0</v>
      </c>
      <c r="BP344" s="17">
        <f t="shared" si="147"/>
        <v>0</v>
      </c>
      <c r="BQ344" s="17">
        <f t="shared" si="148"/>
        <v>0.14977973568281946</v>
      </c>
      <c r="BR344" s="17">
        <f t="shared" si="149"/>
        <v>-2.893628583072946E-2</v>
      </c>
      <c r="BS344" s="17">
        <f t="shared" si="150"/>
        <v>6.9649211997966309E-2</v>
      </c>
      <c r="BT344" s="17">
        <f t="shared" si="151"/>
        <v>-7.0792520035618867E-2</v>
      </c>
      <c r="BU344" s="17">
        <f t="shared" si="152"/>
        <v>-7.2349795533186677E-3</v>
      </c>
      <c r="BV344" s="17"/>
      <c r="BW344" s="17">
        <f t="shared" si="153"/>
        <v>-2.8436018957345927E-3</v>
      </c>
      <c r="BX344" s="17">
        <f t="shared" si="154"/>
        <v>0</v>
      </c>
      <c r="BY344" s="17">
        <f t="shared" si="155"/>
        <v>0</v>
      </c>
      <c r="BZ344" s="17">
        <f t="shared" si="156"/>
        <v>0</v>
      </c>
      <c r="CA344" s="17">
        <f t="shared" si="157"/>
        <v>0</v>
      </c>
      <c r="CB344" s="17">
        <f t="shared" si="158"/>
        <v>0</v>
      </c>
      <c r="CC344" s="17">
        <f t="shared" si="159"/>
        <v>0</v>
      </c>
      <c r="CD344" s="17">
        <f t="shared" si="160"/>
        <v>2.9850746268656079E-3</v>
      </c>
      <c r="CE344" s="17">
        <f t="shared" si="161"/>
        <v>0</v>
      </c>
      <c r="CF344" s="17">
        <f t="shared" si="162"/>
        <v>0</v>
      </c>
      <c r="CG344" s="17">
        <f t="shared" si="163"/>
        <v>0</v>
      </c>
      <c r="CH344" s="17" t="str">
        <f t="shared" si="164"/>
        <v/>
      </c>
      <c r="CI344" s="17" t="str">
        <f t="shared" si="165"/>
        <v/>
      </c>
      <c r="CJ344" s="17" t="str">
        <f t="shared" si="166"/>
        <v/>
      </c>
    </row>
    <row r="345" spans="2:88" ht="15.75" hidden="1" thickBot="1" x14ac:dyDescent="0.3">
      <c r="B345" s="6" t="s">
        <v>695</v>
      </c>
      <c r="C345" s="5" t="s">
        <v>696</v>
      </c>
      <c r="D345" s="7">
        <v>20.86</v>
      </c>
      <c r="E345" s="8">
        <v>12808.04</v>
      </c>
      <c r="F345" s="5">
        <v>0.03</v>
      </c>
      <c r="G345" s="5">
        <v>0.59</v>
      </c>
      <c r="H345" s="5">
        <v>0.64</v>
      </c>
      <c r="I345" s="5">
        <v>4.3600000000000003</v>
      </c>
      <c r="J345" s="5">
        <v>3.06</v>
      </c>
      <c r="K345" s="5">
        <v>0.56000000000000005</v>
      </c>
      <c r="L345" s="5"/>
      <c r="M345" s="5"/>
      <c r="N345" s="5"/>
      <c r="O345" s="5">
        <v>29.38</v>
      </c>
      <c r="P345" s="5"/>
      <c r="Q345" s="5">
        <v>3.65</v>
      </c>
      <c r="R345" s="5">
        <v>24.68</v>
      </c>
      <c r="S345" s="5">
        <v>18.66</v>
      </c>
      <c r="T345" s="5">
        <v>2.76</v>
      </c>
      <c r="U345" s="5">
        <v>10.97</v>
      </c>
      <c r="V345" s="5">
        <v>12.42</v>
      </c>
      <c r="W345" s="5">
        <v>19.11</v>
      </c>
      <c r="X345" s="5">
        <v>5.5</v>
      </c>
      <c r="Y345" s="5">
        <v>4.4000000000000004</v>
      </c>
      <c r="Z345" s="5">
        <v>3.25</v>
      </c>
      <c r="AA345" s="5">
        <v>5.65</v>
      </c>
      <c r="AB345" s="5">
        <v>8.33</v>
      </c>
      <c r="AC345" s="5">
        <v>17</v>
      </c>
      <c r="AD345" s="5">
        <v>30.91</v>
      </c>
      <c r="AF345" s="6" t="s">
        <v>695</v>
      </c>
      <c r="AG345" s="5" t="s">
        <v>696</v>
      </c>
      <c r="AH345" s="7">
        <v>20.86</v>
      </c>
      <c r="AI345" s="8">
        <v>12808.04</v>
      </c>
      <c r="AJ345" s="5">
        <v>0.28000000000000003</v>
      </c>
      <c r="AK345" s="5">
        <v>0.62</v>
      </c>
      <c r="AL345" s="5">
        <v>0.64</v>
      </c>
      <c r="AM345" s="5">
        <v>4.3600000000000003</v>
      </c>
      <c r="AN345" s="5">
        <v>3.06</v>
      </c>
      <c r="AO345" s="5">
        <v>0.44</v>
      </c>
      <c r="AP345" s="5">
        <v>344.96</v>
      </c>
      <c r="AQ345" s="5">
        <v>3.17</v>
      </c>
      <c r="AR345" s="5">
        <v>0.11</v>
      </c>
      <c r="AS345" s="5">
        <v>3.54</v>
      </c>
      <c r="AU345" s="5">
        <v>3.65</v>
      </c>
      <c r="AV345" s="5">
        <v>24.68</v>
      </c>
      <c r="AW345" s="5">
        <v>18.66</v>
      </c>
      <c r="AX345" s="5">
        <v>2.76</v>
      </c>
      <c r="AY345" s="5">
        <v>10.97</v>
      </c>
      <c r="AZ345" s="5">
        <v>12.42</v>
      </c>
      <c r="BA345" s="5">
        <v>19.11</v>
      </c>
      <c r="BB345" s="5">
        <v>5.5</v>
      </c>
      <c r="BC345" s="5">
        <v>3.69</v>
      </c>
      <c r="BD345" s="5">
        <v>3.24</v>
      </c>
      <c r="BE345" s="5">
        <v>4.7300000000000004</v>
      </c>
      <c r="BF345" s="5"/>
      <c r="BG345" s="5"/>
      <c r="BH345" s="5"/>
      <c r="BJ345" s="17">
        <f t="shared" si="141"/>
        <v>0</v>
      </c>
      <c r="BK345" s="17">
        <f t="shared" si="142"/>
        <v>0</v>
      </c>
      <c r="BL345" s="17">
        <f t="shared" si="143"/>
        <v>-0.89285714285714279</v>
      </c>
      <c r="BM345" s="17">
        <f t="shared" si="144"/>
        <v>-4.8387096774193589E-2</v>
      </c>
      <c r="BN345" s="17">
        <f t="shared" si="145"/>
        <v>0</v>
      </c>
      <c r="BO345" s="17">
        <f t="shared" si="146"/>
        <v>0</v>
      </c>
      <c r="BP345" s="17">
        <f t="shared" si="147"/>
        <v>0</v>
      </c>
      <c r="BQ345" s="17">
        <f t="shared" si="148"/>
        <v>0.27272727272727282</v>
      </c>
      <c r="BR345" s="17" t="str">
        <f t="shared" si="149"/>
        <v/>
      </c>
      <c r="BS345" s="17" t="str">
        <f t="shared" si="150"/>
        <v/>
      </c>
      <c r="BT345" s="17" t="str">
        <f t="shared" si="151"/>
        <v/>
      </c>
      <c r="BU345" s="17">
        <f t="shared" si="152"/>
        <v>7.2994350282485874</v>
      </c>
      <c r="BV345" s="17"/>
      <c r="BW345" s="17">
        <f t="shared" si="153"/>
        <v>0</v>
      </c>
      <c r="BX345" s="17">
        <f t="shared" si="154"/>
        <v>0</v>
      </c>
      <c r="BY345" s="17">
        <f t="shared" si="155"/>
        <v>0</v>
      </c>
      <c r="BZ345" s="17">
        <f t="shared" si="156"/>
        <v>0</v>
      </c>
      <c r="CA345" s="17">
        <f t="shared" si="157"/>
        <v>0</v>
      </c>
      <c r="CB345" s="17">
        <f t="shared" si="158"/>
        <v>0</v>
      </c>
      <c r="CC345" s="17">
        <f t="shared" si="159"/>
        <v>0</v>
      </c>
      <c r="CD345" s="17">
        <f t="shared" si="160"/>
        <v>0</v>
      </c>
      <c r="CE345" s="17">
        <f t="shared" si="161"/>
        <v>0.1924119241192413</v>
      </c>
      <c r="CF345" s="17">
        <f t="shared" si="162"/>
        <v>3.0864197530863537E-3</v>
      </c>
      <c r="CG345" s="17">
        <f t="shared" si="163"/>
        <v>0.19450317124735725</v>
      </c>
      <c r="CH345" s="17" t="str">
        <f t="shared" si="164"/>
        <v/>
      </c>
      <c r="CI345" s="17" t="str">
        <f t="shared" si="165"/>
        <v/>
      </c>
      <c r="CJ345" s="17" t="str">
        <f t="shared" si="166"/>
        <v/>
      </c>
    </row>
    <row r="346" spans="2:88" ht="15.75" hidden="1" thickBot="1" x14ac:dyDescent="0.3">
      <c r="B346" s="2" t="s">
        <v>697</v>
      </c>
      <c r="C346" s="1" t="s">
        <v>698</v>
      </c>
      <c r="D346" s="3">
        <v>13.96</v>
      </c>
      <c r="E346" s="4">
        <v>4976.41</v>
      </c>
      <c r="F346" s="11">
        <v>-0.1</v>
      </c>
      <c r="G346" s="1"/>
      <c r="H346" s="1"/>
      <c r="I346" s="1">
        <v>0.76</v>
      </c>
      <c r="J346" s="1">
        <v>0.66</v>
      </c>
      <c r="K346" s="1"/>
      <c r="L346" s="1">
        <v>45.21</v>
      </c>
      <c r="M346" s="1">
        <v>22.65</v>
      </c>
      <c r="N346" s="1"/>
      <c r="O346" s="1"/>
      <c r="P346" s="1"/>
      <c r="Q346" s="1"/>
      <c r="R346" s="1">
        <v>9.11</v>
      </c>
      <c r="S346" s="1">
        <v>8.4499999999999993</v>
      </c>
      <c r="T346" s="1"/>
      <c r="U346" s="1"/>
      <c r="V346" s="1">
        <v>6.89</v>
      </c>
      <c r="W346" s="1">
        <v>16.8</v>
      </c>
      <c r="X346" s="1">
        <v>0.8</v>
      </c>
      <c r="Y346" s="1">
        <v>0.77</v>
      </c>
      <c r="Z346" s="1">
        <v>1.36</v>
      </c>
      <c r="AA346" s="1">
        <v>1.96</v>
      </c>
      <c r="AB346" s="1">
        <v>6.17</v>
      </c>
      <c r="AC346" s="1">
        <v>15.17</v>
      </c>
      <c r="AD346" s="1"/>
      <c r="AF346" s="2" t="s">
        <v>697</v>
      </c>
      <c r="AG346" s="1" t="s">
        <v>698</v>
      </c>
      <c r="AH346" s="3">
        <v>13.96</v>
      </c>
      <c r="AI346" s="4">
        <v>4976.3999999999996</v>
      </c>
      <c r="AJ346" s="1">
        <v>0.05</v>
      </c>
      <c r="AK346" s="1">
        <v>0.3</v>
      </c>
      <c r="AL346" s="1"/>
      <c r="AM346" s="1">
        <v>0.76</v>
      </c>
      <c r="AN346" s="1">
        <v>0.66</v>
      </c>
      <c r="AO346" s="1">
        <v>0.28999999999999998</v>
      </c>
      <c r="AP346" s="1">
        <v>38.71</v>
      </c>
      <c r="AQ346" s="1">
        <v>12.99</v>
      </c>
      <c r="AR346" s="1">
        <v>22.15</v>
      </c>
      <c r="AS346" s="1">
        <v>18.690000000000001</v>
      </c>
      <c r="AU346" s="1"/>
      <c r="AV346" s="1">
        <v>9.11</v>
      </c>
      <c r="AW346" s="1">
        <v>8.4499999999999993</v>
      </c>
      <c r="AX346" s="1"/>
      <c r="AY346" s="1"/>
      <c r="AZ346" s="1">
        <v>16.420000000000002</v>
      </c>
      <c r="BA346" s="1">
        <v>72.89</v>
      </c>
      <c r="BB346" s="1">
        <v>0.8</v>
      </c>
      <c r="BC346" s="1">
        <v>0.77</v>
      </c>
      <c r="BD346" s="1">
        <v>1.36</v>
      </c>
      <c r="BE346" s="1">
        <v>1.96</v>
      </c>
      <c r="BF346" s="1"/>
      <c r="BG346" s="1"/>
      <c r="BH346" s="1"/>
      <c r="BJ346" s="17">
        <f t="shared" si="141"/>
        <v>0</v>
      </c>
      <c r="BK346" s="17">
        <f t="shared" si="142"/>
        <v>2.0094847681493207E-6</v>
      </c>
      <c r="BL346" s="17">
        <f t="shared" si="143"/>
        <v>-3.0000000000000004</v>
      </c>
      <c r="BM346" s="17" t="str">
        <f t="shared" si="144"/>
        <v/>
      </c>
      <c r="BN346" s="17" t="str">
        <f t="shared" si="145"/>
        <v/>
      </c>
      <c r="BO346" s="17">
        <f t="shared" si="146"/>
        <v>0</v>
      </c>
      <c r="BP346" s="17">
        <f t="shared" si="147"/>
        <v>0</v>
      </c>
      <c r="BQ346" s="17" t="str">
        <f t="shared" si="148"/>
        <v/>
      </c>
      <c r="BR346" s="17">
        <f t="shared" si="149"/>
        <v>0.1679152673727719</v>
      </c>
      <c r="BS346" s="17">
        <f t="shared" si="150"/>
        <v>0.74364896073902986</v>
      </c>
      <c r="BT346" s="17" t="str">
        <f t="shared" si="151"/>
        <v/>
      </c>
      <c r="BU346" s="17" t="str">
        <f t="shared" si="152"/>
        <v/>
      </c>
      <c r="BV346" s="17"/>
      <c r="BW346" s="17" t="str">
        <f t="shared" si="153"/>
        <v/>
      </c>
      <c r="BX346" s="17">
        <f t="shared" si="154"/>
        <v>0</v>
      </c>
      <c r="BY346" s="17">
        <f t="shared" si="155"/>
        <v>0</v>
      </c>
      <c r="BZ346" s="17" t="str">
        <f t="shared" si="156"/>
        <v/>
      </c>
      <c r="CA346" s="17" t="str">
        <f t="shared" si="157"/>
        <v/>
      </c>
      <c r="CB346" s="17">
        <f t="shared" si="158"/>
        <v>-0.58038976857490865</v>
      </c>
      <c r="CC346" s="17">
        <f t="shared" si="159"/>
        <v>-0.76951570860200302</v>
      </c>
      <c r="CD346" s="17">
        <f t="shared" si="160"/>
        <v>0</v>
      </c>
      <c r="CE346" s="17">
        <f t="shared" si="161"/>
        <v>0</v>
      </c>
      <c r="CF346" s="17">
        <f t="shared" si="162"/>
        <v>0</v>
      </c>
      <c r="CG346" s="17">
        <f t="shared" si="163"/>
        <v>0</v>
      </c>
      <c r="CH346" s="17" t="str">
        <f t="shared" si="164"/>
        <v/>
      </c>
      <c r="CI346" s="17" t="str">
        <f t="shared" si="165"/>
        <v/>
      </c>
      <c r="CJ346" s="17" t="str">
        <f t="shared" si="166"/>
        <v/>
      </c>
    </row>
    <row r="347" spans="2:88" ht="15.75" hidden="1" thickBot="1" x14ac:dyDescent="0.3">
      <c r="B347" s="6" t="s">
        <v>699</v>
      </c>
      <c r="C347" s="5" t="s">
        <v>700</v>
      </c>
      <c r="D347" s="7">
        <v>328.06</v>
      </c>
      <c r="E347" s="8">
        <v>54818.5</v>
      </c>
      <c r="F347" s="5">
        <v>0.04</v>
      </c>
      <c r="G347" s="5">
        <v>0.5</v>
      </c>
      <c r="H347" s="5">
        <v>0.5</v>
      </c>
      <c r="I347" s="5">
        <v>1.48</v>
      </c>
      <c r="J347" s="5">
        <v>1.28</v>
      </c>
      <c r="K347" s="5">
        <v>0.48</v>
      </c>
      <c r="L347" s="5">
        <v>30.52</v>
      </c>
      <c r="M347" s="5">
        <v>14.6</v>
      </c>
      <c r="N347" s="5">
        <v>63.58</v>
      </c>
      <c r="O347" s="5">
        <v>24.72</v>
      </c>
      <c r="P347" s="5">
        <v>15.12</v>
      </c>
      <c r="Q347" s="5">
        <v>24.72</v>
      </c>
      <c r="R347" s="5">
        <v>14.81</v>
      </c>
      <c r="S347" s="5">
        <v>12.83</v>
      </c>
      <c r="T347" s="5"/>
      <c r="U347" s="5"/>
      <c r="V347" s="5">
        <v>26.7</v>
      </c>
      <c r="W347" s="5">
        <v>45.78</v>
      </c>
      <c r="X347" s="5">
        <v>1.6</v>
      </c>
      <c r="Y347" s="5">
        <v>1.61</v>
      </c>
      <c r="Z347" s="5">
        <v>1.58</v>
      </c>
      <c r="AA347" s="5">
        <v>2.0699999999999998</v>
      </c>
      <c r="AB347" s="5">
        <v>11.81</v>
      </c>
      <c r="AC347" s="5">
        <v>16.57</v>
      </c>
      <c r="AD347" s="5">
        <v>11.69</v>
      </c>
      <c r="AF347" s="6" t="s">
        <v>699</v>
      </c>
      <c r="AG347" s="5" t="s">
        <v>700</v>
      </c>
      <c r="AH347" s="7">
        <v>328.06</v>
      </c>
      <c r="AI347" s="8">
        <v>54818.6</v>
      </c>
      <c r="AJ347" s="5">
        <v>0.04</v>
      </c>
      <c r="AK347" s="5">
        <v>0.5</v>
      </c>
      <c r="AL347" s="5">
        <v>0.5</v>
      </c>
      <c r="AM347" s="5">
        <v>1.48</v>
      </c>
      <c r="AN347" s="5">
        <v>1.28</v>
      </c>
      <c r="AO347" s="5">
        <v>0.48</v>
      </c>
      <c r="AP347" s="5">
        <v>30.51</v>
      </c>
      <c r="AQ347" s="5">
        <v>14.58</v>
      </c>
      <c r="AR347" s="5">
        <v>63.72</v>
      </c>
      <c r="AS347" s="5">
        <v>24.73</v>
      </c>
      <c r="AU347" s="5">
        <v>24.72</v>
      </c>
      <c r="AV347" s="5">
        <v>14.81</v>
      </c>
      <c r="AW347" s="5">
        <v>12.83</v>
      </c>
      <c r="AX347" s="5"/>
      <c r="AY347" s="5"/>
      <c r="AZ347" s="5">
        <v>26.7</v>
      </c>
      <c r="BA347" s="5">
        <v>45.78</v>
      </c>
      <c r="BB347" s="5">
        <v>1.6</v>
      </c>
      <c r="BC347" s="5">
        <v>1.61</v>
      </c>
      <c r="BD347" s="5">
        <v>1.58</v>
      </c>
      <c r="BE347" s="5">
        <v>2.0699999999999998</v>
      </c>
      <c r="BF347" s="5"/>
      <c r="BG347" s="5"/>
      <c r="BH347" s="5"/>
      <c r="BJ347" s="17">
        <f t="shared" si="141"/>
        <v>0</v>
      </c>
      <c r="BK347" s="17">
        <f t="shared" si="142"/>
        <v>-1.824198356005896E-6</v>
      </c>
      <c r="BL347" s="17">
        <f t="shared" si="143"/>
        <v>0</v>
      </c>
      <c r="BM347" s="17">
        <f t="shared" si="144"/>
        <v>0</v>
      </c>
      <c r="BN347" s="17">
        <f t="shared" si="145"/>
        <v>0</v>
      </c>
      <c r="BO347" s="17">
        <f t="shared" si="146"/>
        <v>0</v>
      </c>
      <c r="BP347" s="17">
        <f t="shared" si="147"/>
        <v>0</v>
      </c>
      <c r="BQ347" s="17">
        <f t="shared" si="148"/>
        <v>0</v>
      </c>
      <c r="BR347" s="17">
        <f t="shared" si="149"/>
        <v>3.2776138970822715E-4</v>
      </c>
      <c r="BS347" s="17">
        <f t="shared" si="150"/>
        <v>1.3717421124828241E-3</v>
      </c>
      <c r="BT347" s="17">
        <f t="shared" si="151"/>
        <v>-2.1971123666039011E-3</v>
      </c>
      <c r="BU347" s="17">
        <f t="shared" si="152"/>
        <v>-4.0436716538623383E-4</v>
      </c>
      <c r="BV347" s="17"/>
      <c r="BW347" s="17">
        <f t="shared" si="153"/>
        <v>0</v>
      </c>
      <c r="BX347" s="17">
        <f t="shared" si="154"/>
        <v>0</v>
      </c>
      <c r="BY347" s="17">
        <f t="shared" si="155"/>
        <v>0</v>
      </c>
      <c r="BZ347" s="17" t="str">
        <f t="shared" si="156"/>
        <v/>
      </c>
      <c r="CA347" s="17" t="str">
        <f t="shared" si="157"/>
        <v/>
      </c>
      <c r="CB347" s="17">
        <f t="shared" si="158"/>
        <v>0</v>
      </c>
      <c r="CC347" s="17">
        <f t="shared" si="159"/>
        <v>0</v>
      </c>
      <c r="CD347" s="17">
        <f t="shared" si="160"/>
        <v>0</v>
      </c>
      <c r="CE347" s="17">
        <f t="shared" si="161"/>
        <v>0</v>
      </c>
      <c r="CF347" s="17">
        <f t="shared" si="162"/>
        <v>0</v>
      </c>
      <c r="CG347" s="17">
        <f t="shared" si="163"/>
        <v>0</v>
      </c>
      <c r="CH347" s="17" t="str">
        <f t="shared" si="164"/>
        <v/>
      </c>
      <c r="CI347" s="17" t="str">
        <f t="shared" si="165"/>
        <v/>
      </c>
      <c r="CJ347" s="17" t="str">
        <f t="shared" si="166"/>
        <v/>
      </c>
    </row>
    <row r="348" spans="2:88" ht="15.75" hidden="1" thickBot="1" x14ac:dyDescent="0.3">
      <c r="B348" s="2" t="s">
        <v>701</v>
      </c>
      <c r="C348" s="1" t="s">
        <v>702</v>
      </c>
      <c r="D348" s="3">
        <v>11.7</v>
      </c>
      <c r="E348" s="4">
        <v>4542.21</v>
      </c>
      <c r="F348" s="11">
        <v>-1.8</v>
      </c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>
        <v>1.3</v>
      </c>
      <c r="U348" s="1"/>
      <c r="V348" s="1">
        <v>9.83</v>
      </c>
      <c r="W348" s="1">
        <v>33.53</v>
      </c>
      <c r="X348" s="1">
        <v>0.59</v>
      </c>
      <c r="Y348" s="1">
        <v>0.53</v>
      </c>
      <c r="Z348" s="1">
        <v>1.1200000000000001</v>
      </c>
      <c r="AA348" s="1">
        <v>0.85</v>
      </c>
      <c r="AB348" s="1"/>
      <c r="AC348" s="1"/>
      <c r="AD348" s="1">
        <v>14.56</v>
      </c>
      <c r="AF348" s="2" t="s">
        <v>701</v>
      </c>
      <c r="AG348" s="1" t="s">
        <v>702</v>
      </c>
      <c r="AH348" s="3">
        <v>11.7</v>
      </c>
      <c r="AI348" s="4">
        <v>4542.21</v>
      </c>
      <c r="AJ348" s="11">
        <v>-0.6</v>
      </c>
      <c r="AK348" s="1"/>
      <c r="AL348" s="1"/>
      <c r="AM348" s="1"/>
      <c r="AN348" s="1"/>
      <c r="AO348" s="1"/>
      <c r="AP348" s="1"/>
      <c r="AQ348" s="1"/>
      <c r="AR348" s="1"/>
      <c r="AS348" s="1"/>
      <c r="AU348" s="1"/>
      <c r="AV348" s="1"/>
      <c r="AW348" s="1"/>
      <c r="AX348" s="1">
        <v>1.3</v>
      </c>
      <c r="AY348" s="1"/>
      <c r="AZ348" s="1">
        <v>9.83</v>
      </c>
      <c r="BA348" s="1">
        <v>33.53</v>
      </c>
      <c r="BB348" s="1">
        <v>0.59</v>
      </c>
      <c r="BC348" s="1">
        <v>0.53</v>
      </c>
      <c r="BD348" s="1">
        <v>1.1200000000000001</v>
      </c>
      <c r="BE348" s="1">
        <v>0.85</v>
      </c>
      <c r="BF348" s="1"/>
      <c r="BG348" s="1"/>
      <c r="BH348" s="1"/>
      <c r="BJ348" s="17">
        <f t="shared" si="141"/>
        <v>0</v>
      </c>
      <c r="BK348" s="17">
        <f t="shared" si="142"/>
        <v>0</v>
      </c>
      <c r="BL348" s="17">
        <f t="shared" si="143"/>
        <v>2.0000000000000004</v>
      </c>
      <c r="BM348" s="17" t="str">
        <f t="shared" si="144"/>
        <v/>
      </c>
      <c r="BN348" s="17" t="str">
        <f t="shared" si="145"/>
        <v/>
      </c>
      <c r="BO348" s="17" t="str">
        <f t="shared" si="146"/>
        <v/>
      </c>
      <c r="BP348" s="17" t="str">
        <f t="shared" si="147"/>
        <v/>
      </c>
      <c r="BQ348" s="17" t="str">
        <f t="shared" si="148"/>
        <v/>
      </c>
      <c r="BR348" s="17" t="str">
        <f t="shared" si="149"/>
        <v/>
      </c>
      <c r="BS348" s="17" t="str">
        <f t="shared" si="150"/>
        <v/>
      </c>
      <c r="BT348" s="17" t="str">
        <f t="shared" si="151"/>
        <v/>
      </c>
      <c r="BU348" s="17" t="str">
        <f t="shared" si="152"/>
        <v/>
      </c>
      <c r="BV348" s="17"/>
      <c r="BW348" s="17" t="str">
        <f t="shared" si="153"/>
        <v/>
      </c>
      <c r="BX348" s="17" t="str">
        <f t="shared" si="154"/>
        <v/>
      </c>
      <c r="BY348" s="17" t="str">
        <f t="shared" si="155"/>
        <v/>
      </c>
      <c r="BZ348" s="17">
        <f t="shared" si="156"/>
        <v>0</v>
      </c>
      <c r="CA348" s="17" t="str">
        <f t="shared" si="157"/>
        <v/>
      </c>
      <c r="CB348" s="17">
        <f t="shared" si="158"/>
        <v>0</v>
      </c>
      <c r="CC348" s="17">
        <f t="shared" si="159"/>
        <v>0</v>
      </c>
      <c r="CD348" s="17">
        <f t="shared" si="160"/>
        <v>0</v>
      </c>
      <c r="CE348" s="17">
        <f t="shared" si="161"/>
        <v>0</v>
      </c>
      <c r="CF348" s="17">
        <f t="shared" si="162"/>
        <v>0</v>
      </c>
      <c r="CG348" s="17">
        <f t="shared" si="163"/>
        <v>0</v>
      </c>
      <c r="CH348" s="17" t="str">
        <f t="shared" si="164"/>
        <v/>
      </c>
      <c r="CI348" s="17" t="str">
        <f t="shared" si="165"/>
        <v/>
      </c>
      <c r="CJ348" s="17" t="str">
        <f t="shared" si="166"/>
        <v/>
      </c>
    </row>
    <row r="349" spans="2:88" ht="15.75" hidden="1" thickBot="1" x14ac:dyDescent="0.3">
      <c r="B349" s="6" t="s">
        <v>703</v>
      </c>
      <c r="C349" s="5" t="s">
        <v>704</v>
      </c>
      <c r="D349" s="7">
        <v>339.51</v>
      </c>
      <c r="E349" s="8">
        <v>64323.91</v>
      </c>
      <c r="F349" s="5">
        <v>0.01</v>
      </c>
      <c r="G349" s="5">
        <v>3.09</v>
      </c>
      <c r="H349" s="5">
        <v>3.09</v>
      </c>
      <c r="I349" s="5">
        <v>2.4900000000000002</v>
      </c>
      <c r="J349" s="5">
        <v>2.4900000000000002</v>
      </c>
      <c r="K349" s="5">
        <v>3.09</v>
      </c>
      <c r="L349" s="5"/>
      <c r="M349" s="5"/>
      <c r="N349" s="5"/>
      <c r="O349" s="5">
        <v>99.27</v>
      </c>
      <c r="P349" s="5"/>
      <c r="Q349" s="5">
        <v>99.27</v>
      </c>
      <c r="R349" s="5">
        <v>80.150000000000006</v>
      </c>
      <c r="S349" s="5">
        <v>63.14</v>
      </c>
      <c r="T349" s="5">
        <v>35.96</v>
      </c>
      <c r="U349" s="5">
        <v>41.41</v>
      </c>
      <c r="V349" s="5">
        <v>63.7</v>
      </c>
      <c r="W349" s="5">
        <v>87.27</v>
      </c>
      <c r="X349" s="5">
        <v>16.16</v>
      </c>
      <c r="Y349" s="5">
        <v>18.260000000000002</v>
      </c>
      <c r="Z349" s="5">
        <v>17.41</v>
      </c>
      <c r="AA349" s="5">
        <v>18.57</v>
      </c>
      <c r="AB349" s="5">
        <v>92.66</v>
      </c>
      <c r="AC349" s="5">
        <v>58.47</v>
      </c>
      <c r="AD349" s="5">
        <v>160.5</v>
      </c>
      <c r="AF349" s="6" t="s">
        <v>703</v>
      </c>
      <c r="AG349" s="5" t="s">
        <v>704</v>
      </c>
      <c r="AH349" s="7">
        <v>339.51</v>
      </c>
      <c r="AI349" s="8">
        <v>64744.56</v>
      </c>
      <c r="AJ349" s="5">
        <v>0.01</v>
      </c>
      <c r="AK349" s="5">
        <v>3.08</v>
      </c>
      <c r="AL349" s="5">
        <v>3.08</v>
      </c>
      <c r="AM349" s="5">
        <v>2.4900000000000002</v>
      </c>
      <c r="AN349" s="5">
        <v>2.4900000000000002</v>
      </c>
      <c r="AO349" s="5">
        <v>3.08</v>
      </c>
      <c r="AP349" s="5"/>
      <c r="AQ349" s="5"/>
      <c r="AR349" s="5"/>
      <c r="AS349" s="5">
        <v>99.47</v>
      </c>
      <c r="AU349" s="5">
        <v>99.47</v>
      </c>
      <c r="AV349" s="5">
        <v>80.150000000000006</v>
      </c>
      <c r="AW349" s="5">
        <v>63.14</v>
      </c>
      <c r="AX349" s="5">
        <v>35.96</v>
      </c>
      <c r="AY349" s="5">
        <v>41.41</v>
      </c>
      <c r="AZ349" s="5">
        <v>68.36</v>
      </c>
      <c r="BA349" s="5">
        <v>73.06</v>
      </c>
      <c r="BB349" s="5">
        <v>16.16</v>
      </c>
      <c r="BC349" s="5">
        <v>18.260000000000002</v>
      </c>
      <c r="BD349" s="5">
        <v>17.41</v>
      </c>
      <c r="BE349" s="5">
        <v>18.57</v>
      </c>
      <c r="BF349" s="5"/>
      <c r="BG349" s="5"/>
      <c r="BH349" s="5"/>
      <c r="BJ349" s="17">
        <f t="shared" si="141"/>
        <v>0</v>
      </c>
      <c r="BK349" s="17">
        <f t="shared" si="142"/>
        <v>-6.4970709508257399E-3</v>
      </c>
      <c r="BL349" s="17">
        <f t="shared" si="143"/>
        <v>0</v>
      </c>
      <c r="BM349" s="17">
        <f t="shared" si="144"/>
        <v>3.2467532467531776E-3</v>
      </c>
      <c r="BN349" s="17">
        <f t="shared" si="145"/>
        <v>3.2467532467531776E-3</v>
      </c>
      <c r="BO349" s="17">
        <f t="shared" si="146"/>
        <v>0</v>
      </c>
      <c r="BP349" s="17">
        <f t="shared" si="147"/>
        <v>0</v>
      </c>
      <c r="BQ349" s="17">
        <f t="shared" si="148"/>
        <v>3.2467532467531776E-3</v>
      </c>
      <c r="BR349" s="17" t="str">
        <f t="shared" si="149"/>
        <v/>
      </c>
      <c r="BS349" s="17" t="str">
        <f t="shared" si="150"/>
        <v/>
      </c>
      <c r="BT349" s="17" t="str">
        <f t="shared" si="151"/>
        <v/>
      </c>
      <c r="BU349" s="17">
        <f t="shared" si="152"/>
        <v>-2.0106564793405334E-3</v>
      </c>
      <c r="BV349" s="17"/>
      <c r="BW349" s="17">
        <f t="shared" si="153"/>
        <v>-2.0106564793405334E-3</v>
      </c>
      <c r="BX349" s="17">
        <f t="shared" si="154"/>
        <v>0</v>
      </c>
      <c r="BY349" s="17">
        <f t="shared" si="155"/>
        <v>0</v>
      </c>
      <c r="BZ349" s="17">
        <f t="shared" si="156"/>
        <v>0</v>
      </c>
      <c r="CA349" s="17">
        <f t="shared" si="157"/>
        <v>0</v>
      </c>
      <c r="CB349" s="17">
        <f t="shared" si="158"/>
        <v>-6.8168519602106445E-2</v>
      </c>
      <c r="CC349" s="17">
        <f t="shared" si="159"/>
        <v>0.19449767314535987</v>
      </c>
      <c r="CD349" s="17">
        <f t="shared" si="160"/>
        <v>0</v>
      </c>
      <c r="CE349" s="17">
        <f t="shared" si="161"/>
        <v>0</v>
      </c>
      <c r="CF349" s="17">
        <f t="shared" si="162"/>
        <v>0</v>
      </c>
      <c r="CG349" s="17">
        <f t="shared" si="163"/>
        <v>0</v>
      </c>
      <c r="CH349" s="17" t="str">
        <f t="shared" si="164"/>
        <v/>
      </c>
      <c r="CI349" s="17" t="str">
        <f t="shared" si="165"/>
        <v/>
      </c>
      <c r="CJ349" s="17" t="str">
        <f t="shared" si="166"/>
        <v/>
      </c>
    </row>
    <row r="350" spans="2:88" ht="15.75" hidden="1" thickBot="1" x14ac:dyDescent="0.3">
      <c r="B350" s="2" t="s">
        <v>705</v>
      </c>
      <c r="C350" s="1" t="s">
        <v>706</v>
      </c>
      <c r="D350" s="3">
        <v>32.97</v>
      </c>
      <c r="E350" s="4">
        <v>8209.4</v>
      </c>
      <c r="F350" s="1">
        <v>0.49</v>
      </c>
      <c r="G350" s="1"/>
      <c r="H350" s="1"/>
      <c r="I350" s="1"/>
      <c r="J350" s="1"/>
      <c r="K350" s="1"/>
      <c r="L350" s="1"/>
      <c r="M350" s="1"/>
      <c r="N350" s="1"/>
      <c r="O350" s="1">
        <v>2.04</v>
      </c>
      <c r="P350" s="1">
        <v>42.87</v>
      </c>
      <c r="Q350" s="1">
        <v>1.91</v>
      </c>
      <c r="R350" s="1">
        <v>7.72</v>
      </c>
      <c r="S350" s="1">
        <v>7.06</v>
      </c>
      <c r="T350" s="1">
        <v>28.76</v>
      </c>
      <c r="U350" s="1">
        <v>4.21</v>
      </c>
      <c r="V350" s="1">
        <v>7.23</v>
      </c>
      <c r="W350" s="1">
        <v>11.97</v>
      </c>
      <c r="X350" s="1">
        <v>0.96</v>
      </c>
      <c r="Y350" s="1">
        <v>0.85</v>
      </c>
      <c r="Z350" s="1">
        <v>1.2</v>
      </c>
      <c r="AA350" s="1">
        <v>1.49</v>
      </c>
      <c r="AB350" s="1">
        <v>0.57999999999999996</v>
      </c>
      <c r="AC350" s="1">
        <v>1.8</v>
      </c>
      <c r="AD350" s="1">
        <v>10.95</v>
      </c>
      <c r="AF350" s="2" t="s">
        <v>705</v>
      </c>
      <c r="AG350" s="1" t="s">
        <v>706</v>
      </c>
      <c r="AH350" s="3">
        <v>32.97</v>
      </c>
      <c r="AI350" s="4">
        <v>8209.4</v>
      </c>
      <c r="AJ350" s="1">
        <v>0.5</v>
      </c>
      <c r="AK350" s="1"/>
      <c r="AL350" s="1"/>
      <c r="AM350" s="1"/>
      <c r="AN350" s="1"/>
      <c r="AO350" s="1"/>
      <c r="AP350" s="1"/>
      <c r="AQ350" s="1"/>
      <c r="AR350" s="1"/>
      <c r="AS350" s="1">
        <v>2</v>
      </c>
      <c r="AU350" s="1">
        <v>1.91</v>
      </c>
      <c r="AV350" s="1">
        <v>7.72</v>
      </c>
      <c r="AW350" s="1">
        <v>7.06</v>
      </c>
      <c r="AX350" s="1">
        <v>28.76</v>
      </c>
      <c r="AY350" s="1">
        <v>4.21</v>
      </c>
      <c r="AZ350" s="1">
        <v>7.23</v>
      </c>
      <c r="BA350" s="1">
        <v>14.42</v>
      </c>
      <c r="BB350" s="1">
        <v>0.96</v>
      </c>
      <c r="BC350" s="1">
        <v>0.86</v>
      </c>
      <c r="BD350" s="1">
        <v>1.1299999999999999</v>
      </c>
      <c r="BE350" s="1">
        <v>1.51</v>
      </c>
      <c r="BF350" s="1"/>
      <c r="BG350" s="1"/>
      <c r="BH350" s="1"/>
      <c r="BJ350" s="17">
        <f t="shared" si="141"/>
        <v>0</v>
      </c>
      <c r="BK350" s="17">
        <f t="shared" si="142"/>
        <v>0</v>
      </c>
      <c r="BL350" s="17">
        <f t="shared" si="143"/>
        <v>-2.0000000000000018E-2</v>
      </c>
      <c r="BM350" s="17" t="str">
        <f t="shared" si="144"/>
        <v/>
      </c>
      <c r="BN350" s="17" t="str">
        <f t="shared" si="145"/>
        <v/>
      </c>
      <c r="BO350" s="17" t="str">
        <f t="shared" si="146"/>
        <v/>
      </c>
      <c r="BP350" s="17" t="str">
        <f t="shared" si="147"/>
        <v/>
      </c>
      <c r="BQ350" s="17" t="str">
        <f t="shared" si="148"/>
        <v/>
      </c>
      <c r="BR350" s="17" t="str">
        <f t="shared" si="149"/>
        <v/>
      </c>
      <c r="BS350" s="17" t="str">
        <f t="shared" si="150"/>
        <v/>
      </c>
      <c r="BT350" s="17" t="str">
        <f t="shared" si="151"/>
        <v/>
      </c>
      <c r="BU350" s="17">
        <f t="shared" si="152"/>
        <v>2.0000000000000018E-2</v>
      </c>
      <c r="BV350" s="17"/>
      <c r="BW350" s="17">
        <f t="shared" si="153"/>
        <v>0</v>
      </c>
      <c r="BX350" s="17">
        <f t="shared" si="154"/>
        <v>0</v>
      </c>
      <c r="BY350" s="17">
        <f t="shared" si="155"/>
        <v>0</v>
      </c>
      <c r="BZ350" s="17">
        <f t="shared" si="156"/>
        <v>0</v>
      </c>
      <c r="CA350" s="17">
        <f t="shared" si="157"/>
        <v>0</v>
      </c>
      <c r="CB350" s="17">
        <f t="shared" si="158"/>
        <v>0</v>
      </c>
      <c r="CC350" s="17">
        <f t="shared" si="159"/>
        <v>-0.16990291262135918</v>
      </c>
      <c r="CD350" s="17">
        <f t="shared" si="160"/>
        <v>0</v>
      </c>
      <c r="CE350" s="17">
        <f t="shared" si="161"/>
        <v>-1.1627906976744196E-2</v>
      </c>
      <c r="CF350" s="17">
        <f t="shared" si="162"/>
        <v>6.1946902654867318E-2</v>
      </c>
      <c r="CG350" s="17">
        <f t="shared" si="163"/>
        <v>-1.3245033112582794E-2</v>
      </c>
      <c r="CH350" s="17" t="str">
        <f t="shared" si="164"/>
        <v/>
      </c>
      <c r="CI350" s="17" t="str">
        <f t="shared" si="165"/>
        <v/>
      </c>
      <c r="CJ350" s="17" t="str">
        <f t="shared" si="166"/>
        <v/>
      </c>
    </row>
    <row r="351" spans="2:88" ht="15.75" hidden="1" thickBot="1" x14ac:dyDescent="0.3">
      <c r="B351" s="6" t="s">
        <v>707</v>
      </c>
      <c r="C351" s="5" t="s">
        <v>708</v>
      </c>
      <c r="D351" s="7">
        <v>170.73</v>
      </c>
      <c r="E351" s="8">
        <v>43737.440000000002</v>
      </c>
      <c r="F351" s="5">
        <v>0.05</v>
      </c>
      <c r="G351" s="5">
        <v>1.98</v>
      </c>
      <c r="H351" s="5">
        <v>1.98</v>
      </c>
      <c r="I351" s="5">
        <v>2.56</v>
      </c>
      <c r="J351" s="5">
        <v>2</v>
      </c>
      <c r="K351" s="5">
        <v>1.6</v>
      </c>
      <c r="L351" s="5">
        <v>22.78</v>
      </c>
      <c r="M351" s="5">
        <v>7.21</v>
      </c>
      <c r="N351" s="5">
        <v>72.739999999999995</v>
      </c>
      <c r="O351" s="5">
        <v>18.54</v>
      </c>
      <c r="P351" s="5">
        <v>20.3</v>
      </c>
      <c r="Q351" s="5">
        <v>18.54</v>
      </c>
      <c r="R351" s="5">
        <v>19.829999999999998</v>
      </c>
      <c r="S351" s="5">
        <v>16.03</v>
      </c>
      <c r="T351" s="5">
        <v>2.97</v>
      </c>
      <c r="U351" s="5">
        <v>31.71</v>
      </c>
      <c r="V351" s="5">
        <v>40.630000000000003</v>
      </c>
      <c r="W351" s="5">
        <v>62.28</v>
      </c>
      <c r="X351" s="5">
        <v>4.1900000000000004</v>
      </c>
      <c r="Y351" s="5">
        <v>3.99</v>
      </c>
      <c r="Z351" s="5">
        <v>4.7699999999999996</v>
      </c>
      <c r="AA351" s="5">
        <v>5.05</v>
      </c>
      <c r="AB351" s="5">
        <v>16.350000000000001</v>
      </c>
      <c r="AC351" s="5">
        <v>12.36</v>
      </c>
      <c r="AD351" s="5">
        <v>14.14</v>
      </c>
      <c r="AF351" s="6" t="s">
        <v>707</v>
      </c>
      <c r="AG351" s="5" t="s">
        <v>708</v>
      </c>
      <c r="AH351" s="7">
        <v>170.73</v>
      </c>
      <c r="AI351" s="8">
        <v>43737.46</v>
      </c>
      <c r="AJ351" s="5">
        <v>0.05</v>
      </c>
      <c r="AK351" s="5">
        <v>2.0299999999999998</v>
      </c>
      <c r="AL351" s="5">
        <v>1.97</v>
      </c>
      <c r="AM351" s="5">
        <v>2.56</v>
      </c>
      <c r="AN351" s="5">
        <v>2</v>
      </c>
      <c r="AO351" s="5">
        <v>1.63</v>
      </c>
      <c r="AP351" s="5">
        <v>22.83</v>
      </c>
      <c r="AQ351" s="5">
        <v>7.21</v>
      </c>
      <c r="AR351" s="5">
        <v>72.11</v>
      </c>
      <c r="AS351" s="5">
        <v>18.48</v>
      </c>
      <c r="AU351" s="5">
        <v>18.559999999999999</v>
      </c>
      <c r="AV351" s="5">
        <v>19.829999999999998</v>
      </c>
      <c r="AW351" s="5">
        <v>16.03</v>
      </c>
      <c r="AX351" s="5"/>
      <c r="AY351" s="5">
        <v>31.71</v>
      </c>
      <c r="AZ351" s="5">
        <v>40.630000000000003</v>
      </c>
      <c r="BA351" s="5">
        <v>62.28</v>
      </c>
      <c r="BB351" s="5">
        <v>4.1900000000000004</v>
      </c>
      <c r="BC351" s="5">
        <v>3.99</v>
      </c>
      <c r="BD351" s="5">
        <v>4.7699999999999996</v>
      </c>
      <c r="BE351" s="5">
        <v>5.05</v>
      </c>
      <c r="BF351" s="5"/>
      <c r="BG351" s="5"/>
      <c r="BH351" s="5"/>
      <c r="BJ351" s="17">
        <f t="shared" si="141"/>
        <v>0</v>
      </c>
      <c r="BK351" s="17">
        <f t="shared" si="142"/>
        <v>-4.5727392484151067E-7</v>
      </c>
      <c r="BL351" s="17">
        <f t="shared" si="143"/>
        <v>0</v>
      </c>
      <c r="BM351" s="17">
        <f t="shared" si="144"/>
        <v>-2.4630541871921097E-2</v>
      </c>
      <c r="BN351" s="17">
        <f t="shared" si="145"/>
        <v>5.0761421319797002E-3</v>
      </c>
      <c r="BO351" s="17">
        <f t="shared" si="146"/>
        <v>0</v>
      </c>
      <c r="BP351" s="17">
        <f t="shared" si="147"/>
        <v>0</v>
      </c>
      <c r="BQ351" s="17">
        <f t="shared" si="148"/>
        <v>-1.8404907975460003E-2</v>
      </c>
      <c r="BR351" s="17">
        <f t="shared" si="149"/>
        <v>-2.190100744634129E-3</v>
      </c>
      <c r="BS351" s="17">
        <f t="shared" si="150"/>
        <v>0</v>
      </c>
      <c r="BT351" s="17">
        <f t="shared" si="151"/>
        <v>8.7366523367077443E-3</v>
      </c>
      <c r="BU351" s="17">
        <f t="shared" si="152"/>
        <v>3.2467532467531776E-3</v>
      </c>
      <c r="BV351" s="17"/>
      <c r="BW351" s="17">
        <f t="shared" si="153"/>
        <v>-1.0775862068965287E-3</v>
      </c>
      <c r="BX351" s="17">
        <f t="shared" si="154"/>
        <v>0</v>
      </c>
      <c r="BY351" s="17">
        <f t="shared" si="155"/>
        <v>0</v>
      </c>
      <c r="BZ351" s="17" t="str">
        <f t="shared" si="156"/>
        <v/>
      </c>
      <c r="CA351" s="17">
        <f t="shared" si="157"/>
        <v>0</v>
      </c>
      <c r="CB351" s="17">
        <f t="shared" si="158"/>
        <v>0</v>
      </c>
      <c r="CC351" s="17">
        <f t="shared" si="159"/>
        <v>0</v>
      </c>
      <c r="CD351" s="17">
        <f t="shared" si="160"/>
        <v>0</v>
      </c>
      <c r="CE351" s="17">
        <f t="shared" si="161"/>
        <v>0</v>
      </c>
      <c r="CF351" s="17">
        <f t="shared" si="162"/>
        <v>0</v>
      </c>
      <c r="CG351" s="17">
        <f t="shared" si="163"/>
        <v>0</v>
      </c>
      <c r="CH351" s="17" t="str">
        <f t="shared" si="164"/>
        <v/>
      </c>
      <c r="CI351" s="17" t="str">
        <f t="shared" si="165"/>
        <v/>
      </c>
      <c r="CJ351" s="17" t="str">
        <f t="shared" si="166"/>
        <v/>
      </c>
    </row>
    <row r="352" spans="2:88" ht="15.75" hidden="1" thickBot="1" x14ac:dyDescent="0.3">
      <c r="B352" s="2" t="s">
        <v>709</v>
      </c>
      <c r="C352" s="1" t="s">
        <v>710</v>
      </c>
      <c r="D352" s="3">
        <v>41.48</v>
      </c>
      <c r="E352" s="4">
        <v>9208.56</v>
      </c>
      <c r="F352" s="1">
        <v>0.1</v>
      </c>
      <c r="G352" s="1">
        <v>0.89</v>
      </c>
      <c r="H352" s="1">
        <v>0.89</v>
      </c>
      <c r="I352" s="1">
        <v>0.94</v>
      </c>
      <c r="J352" s="1">
        <v>0.66</v>
      </c>
      <c r="K352" s="1">
        <v>0.63</v>
      </c>
      <c r="L352" s="1">
        <v>341.43</v>
      </c>
      <c r="M352" s="1">
        <v>9.81</v>
      </c>
      <c r="N352" s="11">
        <v>-0.01</v>
      </c>
      <c r="O352" s="1">
        <v>9.76</v>
      </c>
      <c r="P352" s="1">
        <v>18.36</v>
      </c>
      <c r="Q352" s="1">
        <v>9.76</v>
      </c>
      <c r="R352" s="1">
        <v>10.29</v>
      </c>
      <c r="S352" s="1">
        <v>10.25</v>
      </c>
      <c r="T352" s="1"/>
      <c r="U352" s="1">
        <v>8.5500000000000007</v>
      </c>
      <c r="V352" s="1">
        <v>18.63</v>
      </c>
      <c r="W352" s="1">
        <v>20.65</v>
      </c>
      <c r="X352" s="1">
        <v>1.7</v>
      </c>
      <c r="Y352" s="1">
        <v>1.7</v>
      </c>
      <c r="Z352" s="1">
        <v>2.97</v>
      </c>
      <c r="AA352" s="1">
        <v>1.92</v>
      </c>
      <c r="AB352" s="1">
        <v>7.38</v>
      </c>
      <c r="AC352" s="1">
        <v>7.83</v>
      </c>
      <c r="AD352" s="1">
        <v>14.83</v>
      </c>
      <c r="AF352" s="2" t="s">
        <v>709</v>
      </c>
      <c r="AG352" s="1" t="s">
        <v>710</v>
      </c>
      <c r="AH352" s="3">
        <v>41.48</v>
      </c>
      <c r="AI352" s="4">
        <v>9208.56</v>
      </c>
      <c r="AJ352" s="1">
        <v>0.1</v>
      </c>
      <c r="AK352" s="1">
        <v>0.87</v>
      </c>
      <c r="AL352" s="1">
        <v>0.89</v>
      </c>
      <c r="AM352" s="1">
        <v>0.94</v>
      </c>
      <c r="AN352" s="1">
        <v>0.66</v>
      </c>
      <c r="AO352" s="1">
        <v>0.61</v>
      </c>
      <c r="AP352" s="1">
        <v>378.26</v>
      </c>
      <c r="AQ352" s="1">
        <v>9.61</v>
      </c>
      <c r="AR352" s="11">
        <v>-0.01</v>
      </c>
      <c r="AS352" s="1">
        <v>9.56</v>
      </c>
      <c r="AU352" s="1">
        <v>9.75</v>
      </c>
      <c r="AV352" s="1">
        <v>10.29</v>
      </c>
      <c r="AW352" s="1">
        <v>10.25</v>
      </c>
      <c r="AX352" s="1"/>
      <c r="AY352" s="1">
        <v>8.4</v>
      </c>
      <c r="AZ352" s="1">
        <v>18.440000000000001</v>
      </c>
      <c r="BA352" s="1">
        <v>20.65</v>
      </c>
      <c r="BB352" s="1">
        <v>1.7</v>
      </c>
      <c r="BC352" s="1">
        <v>1.7</v>
      </c>
      <c r="BD352" s="1">
        <v>2.97</v>
      </c>
      <c r="BE352" s="1">
        <v>1.92</v>
      </c>
      <c r="BF352" s="1"/>
      <c r="BG352" s="1"/>
      <c r="BH352" s="1"/>
      <c r="BJ352" s="17">
        <f t="shared" si="141"/>
        <v>0</v>
      </c>
      <c r="BK352" s="17">
        <f t="shared" si="142"/>
        <v>0</v>
      </c>
      <c r="BL352" s="17">
        <f t="shared" si="143"/>
        <v>0</v>
      </c>
      <c r="BM352" s="17">
        <f t="shared" si="144"/>
        <v>2.2988505747126457E-2</v>
      </c>
      <c r="BN352" s="17">
        <f t="shared" si="145"/>
        <v>0</v>
      </c>
      <c r="BO352" s="17">
        <f t="shared" si="146"/>
        <v>0</v>
      </c>
      <c r="BP352" s="17">
        <f t="shared" si="147"/>
        <v>0</v>
      </c>
      <c r="BQ352" s="17">
        <f t="shared" si="148"/>
        <v>3.2786885245901669E-2</v>
      </c>
      <c r="BR352" s="17">
        <f t="shared" si="149"/>
        <v>-9.7366890498598813E-2</v>
      </c>
      <c r="BS352" s="17">
        <f t="shared" si="150"/>
        <v>2.0811654526534971E-2</v>
      </c>
      <c r="BT352" s="17">
        <f t="shared" si="151"/>
        <v>0</v>
      </c>
      <c r="BU352" s="17">
        <f t="shared" si="152"/>
        <v>2.0920502092050135E-2</v>
      </c>
      <c r="BV352" s="17"/>
      <c r="BW352" s="17">
        <f t="shared" si="153"/>
        <v>1.0256410256410037E-3</v>
      </c>
      <c r="BX352" s="17">
        <f t="shared" si="154"/>
        <v>0</v>
      </c>
      <c r="BY352" s="17">
        <f t="shared" si="155"/>
        <v>0</v>
      </c>
      <c r="BZ352" s="17" t="str">
        <f t="shared" si="156"/>
        <v/>
      </c>
      <c r="CA352" s="17">
        <f t="shared" si="157"/>
        <v>1.7857142857142898E-2</v>
      </c>
      <c r="CB352" s="17">
        <f t="shared" si="158"/>
        <v>1.0303687635574713E-2</v>
      </c>
      <c r="CC352" s="17">
        <f t="shared" si="159"/>
        <v>0</v>
      </c>
      <c r="CD352" s="17">
        <f t="shared" si="160"/>
        <v>0</v>
      </c>
      <c r="CE352" s="17">
        <f t="shared" si="161"/>
        <v>0</v>
      </c>
      <c r="CF352" s="17">
        <f t="shared" si="162"/>
        <v>0</v>
      </c>
      <c r="CG352" s="17">
        <f t="shared" si="163"/>
        <v>0</v>
      </c>
      <c r="CH352" s="17" t="str">
        <f t="shared" si="164"/>
        <v/>
      </c>
      <c r="CI352" s="17" t="str">
        <f t="shared" si="165"/>
        <v/>
      </c>
      <c r="CJ352" s="17" t="str">
        <f t="shared" si="166"/>
        <v/>
      </c>
    </row>
    <row r="353" spans="2:88" ht="15.75" hidden="1" thickBot="1" x14ac:dyDescent="0.3">
      <c r="B353" s="6" t="s">
        <v>711</v>
      </c>
      <c r="C353" s="5" t="s">
        <v>712</v>
      </c>
      <c r="D353" s="7">
        <v>75.47</v>
      </c>
      <c r="E353" s="8">
        <v>15701.68</v>
      </c>
      <c r="F353" s="5">
        <v>0.09</v>
      </c>
      <c r="G353" s="5">
        <v>2.27</v>
      </c>
      <c r="H353" s="5">
        <v>2.27</v>
      </c>
      <c r="I353" s="5">
        <v>2.8</v>
      </c>
      <c r="J353" s="5">
        <v>1.6</v>
      </c>
      <c r="K353" s="5">
        <v>1.3</v>
      </c>
      <c r="L353" s="5">
        <v>22.19</v>
      </c>
      <c r="M353" s="5">
        <v>11.4</v>
      </c>
      <c r="N353" s="9">
        <v>-1.0900000000000001</v>
      </c>
      <c r="O353" s="5">
        <v>11.28</v>
      </c>
      <c r="P353" s="5">
        <v>15.21</v>
      </c>
      <c r="Q353" s="5">
        <v>11.28</v>
      </c>
      <c r="R353" s="5">
        <v>13.9</v>
      </c>
      <c r="S353" s="5">
        <v>13.65</v>
      </c>
      <c r="T353" s="5">
        <v>1.72</v>
      </c>
      <c r="U353" s="5"/>
      <c r="V353" s="5"/>
      <c r="W353" s="5">
        <v>11.13</v>
      </c>
      <c r="X353" s="5">
        <v>2.31</v>
      </c>
      <c r="Y353" s="5">
        <v>2.2999999999999998</v>
      </c>
      <c r="Z353" s="5">
        <v>3.21</v>
      </c>
      <c r="AA353" s="5">
        <v>2.9</v>
      </c>
      <c r="AB353" s="5">
        <v>8.14</v>
      </c>
      <c r="AC353" s="5">
        <v>8.02</v>
      </c>
      <c r="AD353" s="5">
        <v>11.01</v>
      </c>
      <c r="AF353" s="6" t="s">
        <v>711</v>
      </c>
      <c r="AG353" s="5" t="s">
        <v>712</v>
      </c>
      <c r="AH353" s="7">
        <v>75.47</v>
      </c>
      <c r="AI353" s="8">
        <v>15701.69</v>
      </c>
      <c r="AJ353" s="5">
        <v>0.09</v>
      </c>
      <c r="AK353" s="5">
        <v>2.27</v>
      </c>
      <c r="AL353" s="5">
        <v>2.27</v>
      </c>
      <c r="AM353" s="5">
        <v>2.8</v>
      </c>
      <c r="AN353" s="5">
        <v>1.6</v>
      </c>
      <c r="AO353" s="5">
        <v>1.3</v>
      </c>
      <c r="AP353" s="5">
        <v>22.05</v>
      </c>
      <c r="AQ353" s="5">
        <v>11.38</v>
      </c>
      <c r="AR353" s="9">
        <v>-1.1000000000000001</v>
      </c>
      <c r="AS353" s="5">
        <v>11.26</v>
      </c>
      <c r="AU353" s="5">
        <v>11.26</v>
      </c>
      <c r="AV353" s="5">
        <v>13.9</v>
      </c>
      <c r="AW353" s="5">
        <v>13.65</v>
      </c>
      <c r="AX353" s="5">
        <v>1.72</v>
      </c>
      <c r="AY353" s="5"/>
      <c r="AZ353" s="5"/>
      <c r="BA353" s="5">
        <v>14.07</v>
      </c>
      <c r="BB353" s="5">
        <v>2.3199999999999998</v>
      </c>
      <c r="BC353" s="5">
        <v>2.2999999999999998</v>
      </c>
      <c r="BD353" s="5">
        <v>3.2</v>
      </c>
      <c r="BE353" s="5">
        <v>2.9</v>
      </c>
      <c r="BF353" s="5"/>
      <c r="BG353" s="5"/>
      <c r="BH353" s="5"/>
      <c r="BJ353" s="17">
        <f t="shared" si="141"/>
        <v>0</v>
      </c>
      <c r="BK353" s="17">
        <f t="shared" si="142"/>
        <v>-6.3687411993347713E-7</v>
      </c>
      <c r="BL353" s="17">
        <f t="shared" si="143"/>
        <v>0</v>
      </c>
      <c r="BM353" s="17">
        <f t="shared" si="144"/>
        <v>0</v>
      </c>
      <c r="BN353" s="17">
        <f t="shared" si="145"/>
        <v>0</v>
      </c>
      <c r="BO353" s="17">
        <f t="shared" si="146"/>
        <v>0</v>
      </c>
      <c r="BP353" s="17">
        <f t="shared" si="147"/>
        <v>0</v>
      </c>
      <c r="BQ353" s="17">
        <f t="shared" si="148"/>
        <v>0</v>
      </c>
      <c r="BR353" s="17">
        <f t="shared" si="149"/>
        <v>6.3492063492063744E-3</v>
      </c>
      <c r="BS353" s="17">
        <f t="shared" si="150"/>
        <v>1.7574692442881873E-3</v>
      </c>
      <c r="BT353" s="17">
        <f t="shared" si="151"/>
        <v>-9.0909090909090974E-3</v>
      </c>
      <c r="BU353" s="17">
        <f t="shared" si="152"/>
        <v>1.7761989342806016E-3</v>
      </c>
      <c r="BV353" s="17"/>
      <c r="BW353" s="17">
        <f t="shared" si="153"/>
        <v>1.7761989342806016E-3</v>
      </c>
      <c r="BX353" s="17">
        <f t="shared" si="154"/>
        <v>0</v>
      </c>
      <c r="BY353" s="17">
        <f t="shared" si="155"/>
        <v>0</v>
      </c>
      <c r="BZ353" s="17">
        <f t="shared" si="156"/>
        <v>0</v>
      </c>
      <c r="CA353" s="17" t="str">
        <f t="shared" si="157"/>
        <v/>
      </c>
      <c r="CB353" s="17" t="str">
        <f t="shared" si="158"/>
        <v/>
      </c>
      <c r="CC353" s="17">
        <f t="shared" si="159"/>
        <v>-0.20895522388059698</v>
      </c>
      <c r="CD353" s="17">
        <f t="shared" si="160"/>
        <v>-4.3103448275861149E-3</v>
      </c>
      <c r="CE353" s="17">
        <f t="shared" si="161"/>
        <v>0</v>
      </c>
      <c r="CF353" s="17">
        <f t="shared" si="162"/>
        <v>3.1249999999999334E-3</v>
      </c>
      <c r="CG353" s="17">
        <f t="shared" si="163"/>
        <v>0</v>
      </c>
      <c r="CH353" s="17" t="str">
        <f t="shared" si="164"/>
        <v/>
      </c>
      <c r="CI353" s="17" t="str">
        <f t="shared" si="165"/>
        <v/>
      </c>
      <c r="CJ353" s="17" t="str">
        <f t="shared" si="166"/>
        <v/>
      </c>
    </row>
    <row r="354" spans="2:88" ht="15.75" hidden="1" thickBot="1" x14ac:dyDescent="0.3">
      <c r="B354" s="2" t="s">
        <v>713</v>
      </c>
      <c r="C354" s="1" t="s">
        <v>714</v>
      </c>
      <c r="D354" s="3">
        <v>41</v>
      </c>
      <c r="E354" s="4">
        <v>12374.29</v>
      </c>
      <c r="F354" s="1">
        <v>0.06</v>
      </c>
      <c r="G354" s="1">
        <v>1.23</v>
      </c>
      <c r="H354" s="1">
        <v>1.23</v>
      </c>
      <c r="I354" s="1">
        <v>5.67</v>
      </c>
      <c r="J354" s="1">
        <v>2.96</v>
      </c>
      <c r="K354" s="1">
        <v>0.94</v>
      </c>
      <c r="L354" s="1">
        <v>44.05</v>
      </c>
      <c r="M354" s="1">
        <v>6.03</v>
      </c>
      <c r="N354" s="1">
        <v>25.94</v>
      </c>
      <c r="O354" s="1">
        <v>15.89</v>
      </c>
      <c r="P354" s="1">
        <v>7.24</v>
      </c>
      <c r="Q354" s="1">
        <v>15.89</v>
      </c>
      <c r="R354" s="1">
        <v>24.34</v>
      </c>
      <c r="S354" s="1">
        <v>13.05</v>
      </c>
      <c r="T354" s="1">
        <v>1.71</v>
      </c>
      <c r="U354" s="1"/>
      <c r="V354" s="1">
        <v>47.18</v>
      </c>
      <c r="W354" s="1">
        <v>19.329999999999998</v>
      </c>
      <c r="X354" s="1">
        <v>0.55000000000000004</v>
      </c>
      <c r="Y354" s="1">
        <v>0.56000000000000005</v>
      </c>
      <c r="Z354" s="1">
        <v>0.69</v>
      </c>
      <c r="AA354" s="1">
        <v>0.75</v>
      </c>
      <c r="AB354" s="1">
        <v>12.3</v>
      </c>
      <c r="AC354" s="1">
        <v>7.54</v>
      </c>
      <c r="AD354" s="1">
        <v>5.59</v>
      </c>
      <c r="AF354" s="2" t="s">
        <v>713</v>
      </c>
      <c r="AG354" s="1" t="s">
        <v>714</v>
      </c>
      <c r="AH354" s="3">
        <v>41</v>
      </c>
      <c r="AI354" s="4">
        <v>12346.54</v>
      </c>
      <c r="AJ354" s="1">
        <v>7.0000000000000007E-2</v>
      </c>
      <c r="AK354" s="1">
        <v>1.64</v>
      </c>
      <c r="AL354" s="1">
        <v>1.21</v>
      </c>
      <c r="AM354" s="1">
        <v>5.67</v>
      </c>
      <c r="AN354" s="1">
        <v>2.96</v>
      </c>
      <c r="AO354" s="1">
        <v>1.1499999999999999</v>
      </c>
      <c r="AP354" s="1">
        <v>30.23</v>
      </c>
      <c r="AQ354" s="1">
        <v>5.93</v>
      </c>
      <c r="AR354" s="1">
        <v>37.520000000000003</v>
      </c>
      <c r="AS354" s="1">
        <v>15.05</v>
      </c>
      <c r="AU354" s="1">
        <v>15.95</v>
      </c>
      <c r="AV354" s="1">
        <v>24.34</v>
      </c>
      <c r="AW354" s="1">
        <v>13.05</v>
      </c>
      <c r="AX354" s="1">
        <v>1.71</v>
      </c>
      <c r="AY354" s="1"/>
      <c r="AZ354" s="1">
        <v>47.18</v>
      </c>
      <c r="BA354" s="1">
        <v>13.31</v>
      </c>
      <c r="BB354" s="1">
        <v>0.55000000000000004</v>
      </c>
      <c r="BC354" s="1">
        <v>0.56000000000000005</v>
      </c>
      <c r="BD354" s="1">
        <v>0.69</v>
      </c>
      <c r="BE354" s="1">
        <v>0.75</v>
      </c>
      <c r="BF354" s="1"/>
      <c r="BG354" s="1"/>
      <c r="BH354" s="1"/>
      <c r="BJ354" s="17">
        <f t="shared" si="141"/>
        <v>0</v>
      </c>
      <c r="BK354" s="17">
        <f t="shared" si="142"/>
        <v>2.2475932528465462E-3</v>
      </c>
      <c r="BL354" s="17">
        <f t="shared" si="143"/>
        <v>-0.14285714285714296</v>
      </c>
      <c r="BM354" s="17">
        <f t="shared" si="144"/>
        <v>-0.24999999999999997</v>
      </c>
      <c r="BN354" s="17">
        <f t="shared" si="145"/>
        <v>1.6528925619834725E-2</v>
      </c>
      <c r="BO354" s="17">
        <f t="shared" si="146"/>
        <v>0</v>
      </c>
      <c r="BP354" s="17">
        <f t="shared" si="147"/>
        <v>0</v>
      </c>
      <c r="BQ354" s="17">
        <f t="shared" si="148"/>
        <v>-0.18260869565217389</v>
      </c>
      <c r="BR354" s="17">
        <f t="shared" si="149"/>
        <v>0.45716175984121721</v>
      </c>
      <c r="BS354" s="17">
        <f t="shared" si="150"/>
        <v>1.6863406408094524E-2</v>
      </c>
      <c r="BT354" s="17">
        <f t="shared" si="151"/>
        <v>-0.30863539445629001</v>
      </c>
      <c r="BU354" s="17">
        <f t="shared" si="152"/>
        <v>5.5813953488372078E-2</v>
      </c>
      <c r="BV354" s="17"/>
      <c r="BW354" s="17">
        <f t="shared" si="153"/>
        <v>-3.7617554858933367E-3</v>
      </c>
      <c r="BX354" s="17">
        <f t="shared" si="154"/>
        <v>0</v>
      </c>
      <c r="BY354" s="17">
        <f t="shared" si="155"/>
        <v>0</v>
      </c>
      <c r="BZ354" s="17">
        <f t="shared" si="156"/>
        <v>0</v>
      </c>
      <c r="CA354" s="17" t="str">
        <f t="shared" si="157"/>
        <v/>
      </c>
      <c r="CB354" s="17">
        <f t="shared" si="158"/>
        <v>0</v>
      </c>
      <c r="CC354" s="17">
        <f t="shared" si="159"/>
        <v>0.45229151014274965</v>
      </c>
      <c r="CD354" s="17">
        <f t="shared" si="160"/>
        <v>0</v>
      </c>
      <c r="CE354" s="17">
        <f t="shared" si="161"/>
        <v>0</v>
      </c>
      <c r="CF354" s="17">
        <f t="shared" si="162"/>
        <v>0</v>
      </c>
      <c r="CG354" s="17">
        <f t="shared" si="163"/>
        <v>0</v>
      </c>
      <c r="CH354" s="17" t="str">
        <f t="shared" si="164"/>
        <v/>
      </c>
      <c r="CI354" s="17" t="str">
        <f t="shared" si="165"/>
        <v/>
      </c>
      <c r="CJ354" s="17" t="str">
        <f t="shared" si="166"/>
        <v/>
      </c>
    </row>
    <row r="355" spans="2:88" ht="15.75" hidden="1" thickBot="1" x14ac:dyDescent="0.3">
      <c r="B355" s="6" t="s">
        <v>715</v>
      </c>
      <c r="C355" s="5" t="s">
        <v>716</v>
      </c>
      <c r="D355" s="7">
        <v>282.77999999999997</v>
      </c>
      <c r="E355" s="8">
        <v>173061.36</v>
      </c>
      <c r="F355" s="5">
        <v>0.02</v>
      </c>
      <c r="G355" s="5">
        <v>1.4</v>
      </c>
      <c r="H355" s="5">
        <v>1.4</v>
      </c>
      <c r="I355" s="5">
        <v>1.76</v>
      </c>
      <c r="J355" s="5">
        <v>1.74</v>
      </c>
      <c r="K355" s="5">
        <v>1.39</v>
      </c>
      <c r="L355" s="5">
        <v>64.66</v>
      </c>
      <c r="M355" s="5">
        <v>17.809999999999999</v>
      </c>
      <c r="N355" s="5">
        <v>95.51</v>
      </c>
      <c r="O355" s="5">
        <v>62.56</v>
      </c>
      <c r="P355" s="5">
        <v>27.6</v>
      </c>
      <c r="Q355" s="5">
        <v>62.56</v>
      </c>
      <c r="R355" s="5">
        <v>37.950000000000003</v>
      </c>
      <c r="S355" s="5">
        <v>31.25</v>
      </c>
      <c r="T355" s="5">
        <v>15.22</v>
      </c>
      <c r="U355" s="5">
        <v>36.200000000000003</v>
      </c>
      <c r="V355" s="5">
        <v>45.24</v>
      </c>
      <c r="W355" s="5">
        <v>40.869999999999997</v>
      </c>
      <c r="X355" s="5">
        <v>14.25</v>
      </c>
      <c r="Y355" s="5">
        <v>16.079999999999998</v>
      </c>
      <c r="Z355" s="5">
        <v>9.67</v>
      </c>
      <c r="AA355" s="5">
        <v>16.32</v>
      </c>
      <c r="AB355" s="5">
        <v>41.85</v>
      </c>
      <c r="AC355" s="5">
        <v>55.27</v>
      </c>
      <c r="AD355" s="5">
        <v>25.73</v>
      </c>
      <c r="AF355" s="6" t="s">
        <v>715</v>
      </c>
      <c r="AG355" s="5" t="s">
        <v>716</v>
      </c>
      <c r="AH355" s="7">
        <v>282.77999999999997</v>
      </c>
      <c r="AI355" s="8">
        <v>173061.36</v>
      </c>
      <c r="AJ355" s="5">
        <v>0.02</v>
      </c>
      <c r="AK355" s="5">
        <v>1.4</v>
      </c>
      <c r="AL355" s="5">
        <v>1.4</v>
      </c>
      <c r="AM355" s="5">
        <v>1.76</v>
      </c>
      <c r="AN355" s="5">
        <v>1.74</v>
      </c>
      <c r="AO355" s="5">
        <v>1.39</v>
      </c>
      <c r="AP355" s="5">
        <v>64.66</v>
      </c>
      <c r="AQ355" s="5">
        <v>17.2</v>
      </c>
      <c r="AR355" s="5">
        <v>95.57</v>
      </c>
      <c r="AS355" s="5">
        <v>62.56</v>
      </c>
      <c r="AU355" s="5">
        <v>62.56</v>
      </c>
      <c r="AV355" s="5">
        <v>37.950000000000003</v>
      </c>
      <c r="AW355" s="5">
        <v>31.25</v>
      </c>
      <c r="AX355" s="5">
        <v>15.22</v>
      </c>
      <c r="AY355" s="5">
        <v>36.200000000000003</v>
      </c>
      <c r="AZ355" s="5">
        <v>45.24</v>
      </c>
      <c r="BA355" s="5">
        <v>40.869999999999997</v>
      </c>
      <c r="BB355" s="5">
        <v>14.25</v>
      </c>
      <c r="BC355" s="5">
        <v>16.079999999999998</v>
      </c>
      <c r="BD355" s="5">
        <v>9.67</v>
      </c>
      <c r="BE355" s="5">
        <v>16.32</v>
      </c>
      <c r="BF355" s="5"/>
      <c r="BG355" s="5"/>
      <c r="BH355" s="5"/>
      <c r="BJ355" s="17">
        <f t="shared" si="141"/>
        <v>0</v>
      </c>
      <c r="BK355" s="17">
        <f t="shared" si="142"/>
        <v>0</v>
      </c>
      <c r="BL355" s="17">
        <f t="shared" si="143"/>
        <v>0</v>
      </c>
      <c r="BM355" s="17">
        <f t="shared" si="144"/>
        <v>0</v>
      </c>
      <c r="BN355" s="17">
        <f t="shared" si="145"/>
        <v>0</v>
      </c>
      <c r="BO355" s="17">
        <f t="shared" si="146"/>
        <v>0</v>
      </c>
      <c r="BP355" s="17">
        <f t="shared" si="147"/>
        <v>0</v>
      </c>
      <c r="BQ355" s="17">
        <f t="shared" si="148"/>
        <v>0</v>
      </c>
      <c r="BR355" s="17">
        <f t="shared" si="149"/>
        <v>0</v>
      </c>
      <c r="BS355" s="17">
        <f t="shared" si="150"/>
        <v>3.5465116279069737E-2</v>
      </c>
      <c r="BT355" s="17">
        <f t="shared" si="151"/>
        <v>-6.2781207491878271E-4</v>
      </c>
      <c r="BU355" s="17">
        <f t="shared" si="152"/>
        <v>0</v>
      </c>
      <c r="BV355" s="17"/>
      <c r="BW355" s="17">
        <f t="shared" si="153"/>
        <v>0</v>
      </c>
      <c r="BX355" s="17">
        <f t="shared" si="154"/>
        <v>0</v>
      </c>
      <c r="BY355" s="17">
        <f t="shared" si="155"/>
        <v>0</v>
      </c>
      <c r="BZ355" s="17">
        <f t="shared" si="156"/>
        <v>0</v>
      </c>
      <c r="CA355" s="17">
        <f t="shared" si="157"/>
        <v>0</v>
      </c>
      <c r="CB355" s="17">
        <f t="shared" si="158"/>
        <v>0</v>
      </c>
      <c r="CC355" s="17">
        <f t="shared" si="159"/>
        <v>0</v>
      </c>
      <c r="CD355" s="17">
        <f t="shared" si="160"/>
        <v>0</v>
      </c>
      <c r="CE355" s="17">
        <f t="shared" si="161"/>
        <v>0</v>
      </c>
      <c r="CF355" s="17">
        <f t="shared" si="162"/>
        <v>0</v>
      </c>
      <c r="CG355" s="17">
        <f t="shared" si="163"/>
        <v>0</v>
      </c>
      <c r="CH355" s="17" t="str">
        <f t="shared" si="164"/>
        <v/>
      </c>
      <c r="CI355" s="17" t="str">
        <f t="shared" si="165"/>
        <v/>
      </c>
      <c r="CJ355" s="17" t="str">
        <f t="shared" si="166"/>
        <v/>
      </c>
    </row>
    <row r="356" spans="2:88" ht="15.75" hidden="1" thickBot="1" x14ac:dyDescent="0.3">
      <c r="B356" s="2" t="s">
        <v>717</v>
      </c>
      <c r="C356" s="1" t="s">
        <v>718</v>
      </c>
      <c r="D356" s="4">
        <v>3036.9</v>
      </c>
      <c r="E356" s="4">
        <v>11157.57</v>
      </c>
      <c r="F356" s="1">
        <v>7.0000000000000007E-2</v>
      </c>
      <c r="G356" s="1">
        <v>1.26</v>
      </c>
      <c r="H356" s="1">
        <v>1.26</v>
      </c>
      <c r="I356" s="1">
        <v>1.76</v>
      </c>
      <c r="J356" s="1">
        <v>1.76</v>
      </c>
      <c r="K356" s="1">
        <v>1.26</v>
      </c>
      <c r="L356" s="1">
        <v>25.77</v>
      </c>
      <c r="M356" s="1">
        <v>11.61</v>
      </c>
      <c r="N356" s="1">
        <v>16.12</v>
      </c>
      <c r="O356" s="1">
        <v>13.89</v>
      </c>
      <c r="P356" s="1">
        <v>16.07</v>
      </c>
      <c r="Q356" s="1">
        <v>13.89</v>
      </c>
      <c r="R356" s="1">
        <v>19.38</v>
      </c>
      <c r="S356" s="1">
        <v>19.27</v>
      </c>
      <c r="T356" s="1">
        <v>5.01</v>
      </c>
      <c r="U356" s="1">
        <v>8.66</v>
      </c>
      <c r="V356" s="1">
        <v>14.31</v>
      </c>
      <c r="W356" s="1">
        <v>18.43</v>
      </c>
      <c r="X356" s="1">
        <v>1.86</v>
      </c>
      <c r="Y356" s="1">
        <v>1.62</v>
      </c>
      <c r="Z356" s="1">
        <v>1.76</v>
      </c>
      <c r="AA356" s="1">
        <v>1.71</v>
      </c>
      <c r="AB356" s="1">
        <v>11.63</v>
      </c>
      <c r="AC356" s="1">
        <v>13.43</v>
      </c>
      <c r="AD356" s="1">
        <v>15.86</v>
      </c>
      <c r="AF356" s="2" t="s">
        <v>717</v>
      </c>
      <c r="AG356" s="1" t="s">
        <v>718</v>
      </c>
      <c r="AH356" s="4">
        <v>3036.9</v>
      </c>
      <c r="AI356" s="4">
        <v>11156.64</v>
      </c>
      <c r="AJ356" s="1"/>
      <c r="AK356" s="1">
        <v>1.25</v>
      </c>
      <c r="AL356" s="1">
        <v>1.26</v>
      </c>
      <c r="AM356" s="1">
        <v>1.76</v>
      </c>
      <c r="AN356" s="1">
        <v>1.76</v>
      </c>
      <c r="AO356" s="1">
        <v>1.25</v>
      </c>
      <c r="AP356" s="1">
        <v>25.78</v>
      </c>
      <c r="AQ356" s="1">
        <v>11.61</v>
      </c>
      <c r="AR356" s="1">
        <v>14.92</v>
      </c>
      <c r="AS356" s="1">
        <v>13.72</v>
      </c>
      <c r="AU356" s="1">
        <v>13.89</v>
      </c>
      <c r="AV356" s="1">
        <v>19.38</v>
      </c>
      <c r="AW356" s="1">
        <v>19.27</v>
      </c>
      <c r="AX356" s="1">
        <v>5.01</v>
      </c>
      <c r="AY356" s="1"/>
      <c r="AZ356" s="1">
        <v>13.93</v>
      </c>
      <c r="BA356" s="1">
        <v>15</v>
      </c>
      <c r="BB356" s="1">
        <v>1.87</v>
      </c>
      <c r="BC356" s="1">
        <v>1.65</v>
      </c>
      <c r="BD356" s="1">
        <v>1.8</v>
      </c>
      <c r="BE356" s="1">
        <v>1.74</v>
      </c>
      <c r="BF356" s="1"/>
      <c r="BG356" s="1"/>
      <c r="BH356" s="1"/>
      <c r="BJ356" s="17">
        <f t="shared" si="141"/>
        <v>0</v>
      </c>
      <c r="BK356" s="17">
        <f t="shared" si="142"/>
        <v>8.3358430495228953E-5</v>
      </c>
      <c r="BL356" s="17" t="str">
        <f t="shared" si="143"/>
        <v/>
      </c>
      <c r="BM356" s="17">
        <f t="shared" si="144"/>
        <v>8.0000000000000071E-3</v>
      </c>
      <c r="BN356" s="17">
        <f t="shared" si="145"/>
        <v>0</v>
      </c>
      <c r="BO356" s="17">
        <f t="shared" si="146"/>
        <v>0</v>
      </c>
      <c r="BP356" s="17">
        <f t="shared" si="147"/>
        <v>0</v>
      </c>
      <c r="BQ356" s="17">
        <f t="shared" si="148"/>
        <v>8.0000000000000071E-3</v>
      </c>
      <c r="BR356" s="17">
        <f t="shared" si="149"/>
        <v>-3.8789759503497139E-4</v>
      </c>
      <c r="BS356" s="17">
        <f t="shared" si="150"/>
        <v>0</v>
      </c>
      <c r="BT356" s="17">
        <f t="shared" si="151"/>
        <v>8.0428954423592561E-2</v>
      </c>
      <c r="BU356" s="17">
        <f t="shared" si="152"/>
        <v>1.2390670553935855E-2</v>
      </c>
      <c r="BV356" s="17"/>
      <c r="BW356" s="17">
        <f t="shared" si="153"/>
        <v>0</v>
      </c>
      <c r="BX356" s="17">
        <f t="shared" si="154"/>
        <v>0</v>
      </c>
      <c r="BY356" s="17">
        <f t="shared" si="155"/>
        <v>0</v>
      </c>
      <c r="BZ356" s="17">
        <f t="shared" si="156"/>
        <v>0</v>
      </c>
      <c r="CA356" s="17" t="str">
        <f t="shared" si="157"/>
        <v/>
      </c>
      <c r="CB356" s="17">
        <f t="shared" si="158"/>
        <v>2.7279253409906733E-2</v>
      </c>
      <c r="CC356" s="17">
        <f t="shared" si="159"/>
        <v>0.22866666666666666</v>
      </c>
      <c r="CD356" s="17">
        <f t="shared" si="160"/>
        <v>-5.3475935828877046E-3</v>
      </c>
      <c r="CE356" s="17">
        <f t="shared" si="161"/>
        <v>-1.8181818181818063E-2</v>
      </c>
      <c r="CF356" s="17">
        <f t="shared" si="162"/>
        <v>-2.222222222222224E-2</v>
      </c>
      <c r="CG356" s="17">
        <f t="shared" si="163"/>
        <v>-1.7241379310344845E-2</v>
      </c>
      <c r="CH356" s="17" t="str">
        <f t="shared" si="164"/>
        <v/>
      </c>
      <c r="CI356" s="17" t="str">
        <f t="shared" si="165"/>
        <v/>
      </c>
      <c r="CJ356" s="17" t="str">
        <f t="shared" si="166"/>
        <v/>
      </c>
    </row>
    <row r="357" spans="2:88" ht="15.75" hidden="1" thickBot="1" x14ac:dyDescent="0.3">
      <c r="B357" s="6" t="s">
        <v>719</v>
      </c>
      <c r="C357" s="5" t="s">
        <v>720</v>
      </c>
      <c r="D357" s="7">
        <v>12.28</v>
      </c>
      <c r="E357" s="8">
        <v>5200.58</v>
      </c>
      <c r="F357" s="9">
        <v>-0.2</v>
      </c>
      <c r="G357" s="5"/>
      <c r="H357" s="5"/>
      <c r="I357" s="5">
        <v>27.06</v>
      </c>
      <c r="J357" s="5">
        <v>1.27</v>
      </c>
      <c r="K357" s="5"/>
      <c r="L357" s="5">
        <v>90.6</v>
      </c>
      <c r="M357" s="5">
        <v>4.42</v>
      </c>
      <c r="N357" s="5"/>
      <c r="O357" s="5"/>
      <c r="P357" s="5"/>
      <c r="Q357" s="5"/>
      <c r="R357" s="5">
        <v>9.98</v>
      </c>
      <c r="S357" s="5">
        <v>8.51</v>
      </c>
      <c r="T357" s="5"/>
      <c r="U357" s="5"/>
      <c r="V357" s="5">
        <v>8.52</v>
      </c>
      <c r="W357" s="5"/>
      <c r="X357" s="5">
        <v>0.69</v>
      </c>
      <c r="Y357" s="5">
        <v>0.53</v>
      </c>
      <c r="Z357" s="5">
        <v>0.87</v>
      </c>
      <c r="AA357" s="5">
        <v>1.1200000000000001</v>
      </c>
      <c r="AB357" s="5"/>
      <c r="AC357" s="5"/>
      <c r="AD357" s="5"/>
      <c r="AF357" s="6" t="s">
        <v>719</v>
      </c>
      <c r="AG357" s="5" t="s">
        <v>720</v>
      </c>
      <c r="AH357" s="7">
        <v>12.28</v>
      </c>
      <c r="AI357" s="8">
        <v>5200.58</v>
      </c>
      <c r="AJ357" s="5">
        <v>0.14000000000000001</v>
      </c>
      <c r="AK357" s="5">
        <v>19.440000000000001</v>
      </c>
      <c r="AL357" s="5"/>
      <c r="AM357" s="5">
        <v>27.06</v>
      </c>
      <c r="AN357" s="5">
        <v>1.27</v>
      </c>
      <c r="AO357" s="5">
        <v>0.91</v>
      </c>
      <c r="AP357" s="5">
        <v>31.52</v>
      </c>
      <c r="AQ357" s="5">
        <v>4.2300000000000004</v>
      </c>
      <c r="AR357" s="5">
        <v>10.77</v>
      </c>
      <c r="AS357" s="5">
        <v>7.17</v>
      </c>
      <c r="AU357" s="5"/>
      <c r="AV357" s="5">
        <v>9.98</v>
      </c>
      <c r="AW357" s="5">
        <v>8.51</v>
      </c>
      <c r="AX357" s="5"/>
      <c r="AY357" s="5"/>
      <c r="AZ357" s="5">
        <v>11.75</v>
      </c>
      <c r="BA357" s="5"/>
      <c r="BB357" s="5">
        <v>0.69</v>
      </c>
      <c r="BC357" s="5">
        <v>0.56999999999999995</v>
      </c>
      <c r="BD357" s="5">
        <v>0.76</v>
      </c>
      <c r="BE357" s="5">
        <v>1.22</v>
      </c>
      <c r="BF357" s="5"/>
      <c r="BG357" s="5"/>
      <c r="BH357" s="5"/>
      <c r="BJ357" s="17">
        <f t="shared" si="141"/>
        <v>0</v>
      </c>
      <c r="BK357" s="17">
        <f t="shared" si="142"/>
        <v>0</v>
      </c>
      <c r="BL357" s="17">
        <f t="shared" si="143"/>
        <v>-2.4285714285714284</v>
      </c>
      <c r="BM357" s="17" t="str">
        <f t="shared" si="144"/>
        <v/>
      </c>
      <c r="BN357" s="17" t="str">
        <f t="shared" si="145"/>
        <v/>
      </c>
      <c r="BO357" s="17">
        <f t="shared" si="146"/>
        <v>0</v>
      </c>
      <c r="BP357" s="17">
        <f t="shared" si="147"/>
        <v>0</v>
      </c>
      <c r="BQ357" s="17" t="str">
        <f t="shared" si="148"/>
        <v/>
      </c>
      <c r="BR357" s="17">
        <f t="shared" si="149"/>
        <v>1.8743654822335025</v>
      </c>
      <c r="BS357" s="17">
        <f t="shared" si="150"/>
        <v>4.4917257683215008E-2</v>
      </c>
      <c r="BT357" s="17" t="str">
        <f t="shared" si="151"/>
        <v/>
      </c>
      <c r="BU357" s="17" t="str">
        <f t="shared" si="152"/>
        <v/>
      </c>
      <c r="BV357" s="17"/>
      <c r="BW357" s="17" t="str">
        <f t="shared" si="153"/>
        <v/>
      </c>
      <c r="BX357" s="17">
        <f t="shared" si="154"/>
        <v>0</v>
      </c>
      <c r="BY357" s="17">
        <f t="shared" si="155"/>
        <v>0</v>
      </c>
      <c r="BZ357" s="17" t="str">
        <f t="shared" si="156"/>
        <v/>
      </c>
      <c r="CA357" s="17" t="str">
        <f t="shared" si="157"/>
        <v/>
      </c>
      <c r="CB357" s="17">
        <f t="shared" si="158"/>
        <v>-0.27489361702127663</v>
      </c>
      <c r="CC357" s="17" t="str">
        <f t="shared" si="159"/>
        <v/>
      </c>
      <c r="CD357" s="17">
        <f t="shared" si="160"/>
        <v>0</v>
      </c>
      <c r="CE357" s="17">
        <f t="shared" si="161"/>
        <v>-7.0175438596491099E-2</v>
      </c>
      <c r="CF357" s="17">
        <f t="shared" si="162"/>
        <v>0.14473684210526314</v>
      </c>
      <c r="CG357" s="17">
        <f t="shared" si="163"/>
        <v>-8.1967213114753995E-2</v>
      </c>
      <c r="CH357" s="17" t="str">
        <f t="shared" si="164"/>
        <v/>
      </c>
      <c r="CI357" s="17" t="str">
        <f t="shared" si="165"/>
        <v/>
      </c>
      <c r="CJ357" s="17" t="str">
        <f t="shared" si="166"/>
        <v/>
      </c>
    </row>
    <row r="358" spans="2:88" ht="15.75" hidden="1" thickBot="1" x14ac:dyDescent="0.3">
      <c r="B358" s="2" t="s">
        <v>721</v>
      </c>
      <c r="C358" s="1" t="s">
        <v>722</v>
      </c>
      <c r="D358" s="3">
        <v>9.48</v>
      </c>
      <c r="E358" s="4">
        <v>5573.5</v>
      </c>
      <c r="F358" s="11">
        <v>-0.03</v>
      </c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>
        <v>41.8</v>
      </c>
      <c r="S358" s="1">
        <v>42.28</v>
      </c>
      <c r="T358" s="1">
        <v>3.24</v>
      </c>
      <c r="U358" s="1"/>
      <c r="V358" s="1">
        <v>99.88</v>
      </c>
      <c r="W358" s="1">
        <v>31.36</v>
      </c>
      <c r="X358" s="1">
        <v>0.56999999999999995</v>
      </c>
      <c r="Y358" s="1">
        <v>0.56999999999999995</v>
      </c>
      <c r="Z358" s="1">
        <v>0.73</v>
      </c>
      <c r="AA358" s="1">
        <v>0.83</v>
      </c>
      <c r="AB358" s="1">
        <v>5.32</v>
      </c>
      <c r="AC358" s="1">
        <v>10.55</v>
      </c>
      <c r="AD358" s="1"/>
      <c r="AF358" s="2" t="s">
        <v>721</v>
      </c>
      <c r="AG358" s="1" t="s">
        <v>722</v>
      </c>
      <c r="AH358" s="3">
        <v>9.48</v>
      </c>
      <c r="AI358" s="4">
        <v>5573.5</v>
      </c>
      <c r="AJ358" s="1">
        <v>0.03</v>
      </c>
      <c r="AK358" s="1"/>
      <c r="AL358" s="1"/>
      <c r="AM358" s="1"/>
      <c r="AN358" s="1"/>
      <c r="AO358" s="1"/>
      <c r="AP358" s="1"/>
      <c r="AQ358" s="1"/>
      <c r="AR358" s="1"/>
      <c r="AS358" s="1">
        <v>38.61</v>
      </c>
      <c r="AU358" s="1"/>
      <c r="AV358" s="1">
        <v>41.8</v>
      </c>
      <c r="AW358" s="1">
        <v>42.28</v>
      </c>
      <c r="AX358" s="1">
        <v>3.24</v>
      </c>
      <c r="AY358" s="1"/>
      <c r="AZ358" s="1">
        <v>99.88</v>
      </c>
      <c r="BA358" s="1">
        <v>28.75</v>
      </c>
      <c r="BB358" s="1">
        <v>0.56999999999999995</v>
      </c>
      <c r="BC358" s="1">
        <v>0.56999999999999995</v>
      </c>
      <c r="BD358" s="1">
        <v>0.73</v>
      </c>
      <c r="BE358" s="1">
        <v>0.84</v>
      </c>
      <c r="BF358" s="1"/>
      <c r="BG358" s="1"/>
      <c r="BH358" s="1"/>
      <c r="BJ358" s="17">
        <f t="shared" si="141"/>
        <v>0</v>
      </c>
      <c r="BK358" s="17">
        <f t="shared" si="142"/>
        <v>0</v>
      </c>
      <c r="BL358" s="17">
        <f t="shared" si="143"/>
        <v>-2</v>
      </c>
      <c r="BM358" s="17" t="str">
        <f t="shared" si="144"/>
        <v/>
      </c>
      <c r="BN358" s="17" t="str">
        <f t="shared" si="145"/>
        <v/>
      </c>
      <c r="BO358" s="17" t="str">
        <f t="shared" si="146"/>
        <v/>
      </c>
      <c r="BP358" s="17" t="str">
        <f t="shared" si="147"/>
        <v/>
      </c>
      <c r="BQ358" s="17" t="str">
        <f t="shared" si="148"/>
        <v/>
      </c>
      <c r="BR358" s="17" t="str">
        <f t="shared" si="149"/>
        <v/>
      </c>
      <c r="BS358" s="17" t="str">
        <f t="shared" si="150"/>
        <v/>
      </c>
      <c r="BT358" s="17" t="str">
        <f t="shared" si="151"/>
        <v/>
      </c>
      <c r="BU358" s="17" t="str">
        <f t="shared" si="152"/>
        <v/>
      </c>
      <c r="BV358" s="17"/>
      <c r="BW358" s="17" t="str">
        <f t="shared" si="153"/>
        <v/>
      </c>
      <c r="BX358" s="17">
        <f t="shared" si="154"/>
        <v>0</v>
      </c>
      <c r="BY358" s="17">
        <f t="shared" si="155"/>
        <v>0</v>
      </c>
      <c r="BZ358" s="17">
        <f t="shared" si="156"/>
        <v>0</v>
      </c>
      <c r="CA358" s="17" t="str">
        <f t="shared" si="157"/>
        <v/>
      </c>
      <c r="CB358" s="17">
        <f t="shared" si="158"/>
        <v>0</v>
      </c>
      <c r="CC358" s="17">
        <f t="shared" si="159"/>
        <v>9.0782608695652148E-2</v>
      </c>
      <c r="CD358" s="17">
        <f t="shared" si="160"/>
        <v>0</v>
      </c>
      <c r="CE358" s="17">
        <f t="shared" si="161"/>
        <v>0</v>
      </c>
      <c r="CF358" s="17">
        <f t="shared" si="162"/>
        <v>0</v>
      </c>
      <c r="CG358" s="17">
        <f t="shared" si="163"/>
        <v>-1.1904761904761916E-2</v>
      </c>
      <c r="CH358" s="17" t="str">
        <f t="shared" si="164"/>
        <v/>
      </c>
      <c r="CI358" s="17" t="str">
        <f t="shared" si="165"/>
        <v/>
      </c>
      <c r="CJ358" s="17" t="str">
        <f t="shared" si="166"/>
        <v/>
      </c>
    </row>
    <row r="359" spans="2:88" ht="15.75" hidden="1" thickBot="1" x14ac:dyDescent="0.3">
      <c r="B359" s="6" t="s">
        <v>723</v>
      </c>
      <c r="C359" s="5" t="s">
        <v>724</v>
      </c>
      <c r="D359" s="7">
        <v>51.79</v>
      </c>
      <c r="E359" s="8">
        <v>17278.13</v>
      </c>
      <c r="F359" s="5">
        <v>0.03</v>
      </c>
      <c r="G359" s="5">
        <v>5.91</v>
      </c>
      <c r="H359" s="5">
        <v>5.91</v>
      </c>
      <c r="I359" s="5">
        <v>7.46</v>
      </c>
      <c r="J359" s="5">
        <v>3.37</v>
      </c>
      <c r="K359" s="5">
        <v>3.18</v>
      </c>
      <c r="L359" s="5">
        <v>65.569999999999993</v>
      </c>
      <c r="M359" s="5">
        <v>35.869999999999997</v>
      </c>
      <c r="N359" s="5">
        <v>4.68</v>
      </c>
      <c r="O359" s="5">
        <v>37.26</v>
      </c>
      <c r="P359" s="5">
        <v>52.46</v>
      </c>
      <c r="Q359" s="5">
        <v>37.26</v>
      </c>
      <c r="R359" s="5">
        <v>34.4</v>
      </c>
      <c r="S359" s="5">
        <v>33.229999999999997</v>
      </c>
      <c r="T359" s="5">
        <v>2.06</v>
      </c>
      <c r="U359" s="5">
        <v>62.49</v>
      </c>
      <c r="V359" s="5">
        <v>78.680000000000007</v>
      </c>
      <c r="W359" s="5">
        <v>117.17</v>
      </c>
      <c r="X359" s="5">
        <v>10.81</v>
      </c>
      <c r="Y359" s="5">
        <v>11.44</v>
      </c>
      <c r="Z359" s="5">
        <v>12.82</v>
      </c>
      <c r="AA359" s="5">
        <v>16.600000000000001</v>
      </c>
      <c r="AB359" s="5">
        <v>14.84</v>
      </c>
      <c r="AC359" s="5">
        <v>16.38</v>
      </c>
      <c r="AD359" s="5">
        <v>22.98</v>
      </c>
      <c r="AF359" s="6" t="s">
        <v>723</v>
      </c>
      <c r="AG359" s="5" t="s">
        <v>724</v>
      </c>
      <c r="AH359" s="7">
        <v>51.79</v>
      </c>
      <c r="AI359" s="8">
        <v>17278.13</v>
      </c>
      <c r="AJ359" s="5">
        <v>0.03</v>
      </c>
      <c r="AK359" s="5">
        <v>10.51</v>
      </c>
      <c r="AL359" s="5">
        <v>5.76</v>
      </c>
      <c r="AM359" s="5">
        <v>7.46</v>
      </c>
      <c r="AN359" s="5">
        <v>3.37</v>
      </c>
      <c r="AO359" s="5">
        <v>4.03</v>
      </c>
      <c r="AP359" s="5">
        <v>63.28</v>
      </c>
      <c r="AQ359" s="5">
        <v>34.03</v>
      </c>
      <c r="AR359" s="5">
        <v>4.5</v>
      </c>
      <c r="AS359" s="5">
        <v>35.35</v>
      </c>
      <c r="AU359" s="5">
        <v>37.380000000000003</v>
      </c>
      <c r="AV359" s="5">
        <v>34.4</v>
      </c>
      <c r="AW359" s="5">
        <v>33.229999999999997</v>
      </c>
      <c r="AX359" s="5">
        <v>2.08</v>
      </c>
      <c r="AY359" s="5">
        <v>70.84</v>
      </c>
      <c r="AZ359" s="5">
        <v>88.84</v>
      </c>
      <c r="BA359" s="5">
        <v>153.37</v>
      </c>
      <c r="BB359" s="5">
        <v>10.68</v>
      </c>
      <c r="BC359" s="5">
        <v>11.41</v>
      </c>
      <c r="BD359" s="5">
        <v>15.48</v>
      </c>
      <c r="BE359" s="5">
        <v>16.739999999999998</v>
      </c>
      <c r="BF359" s="5"/>
      <c r="BG359" s="5"/>
      <c r="BH359" s="5"/>
      <c r="BJ359" s="17">
        <f t="shared" si="141"/>
        <v>0</v>
      </c>
      <c r="BK359" s="17">
        <f t="shared" si="142"/>
        <v>0</v>
      </c>
      <c r="BL359" s="17">
        <f t="shared" si="143"/>
        <v>0</v>
      </c>
      <c r="BM359" s="17">
        <f t="shared" si="144"/>
        <v>-0.43767840152235965</v>
      </c>
      <c r="BN359" s="17">
        <f t="shared" si="145"/>
        <v>2.604166666666673E-2</v>
      </c>
      <c r="BO359" s="17">
        <f t="shared" si="146"/>
        <v>0</v>
      </c>
      <c r="BP359" s="17">
        <f t="shared" si="147"/>
        <v>0</v>
      </c>
      <c r="BQ359" s="17">
        <f t="shared" si="148"/>
        <v>-0.21091811414392062</v>
      </c>
      <c r="BR359" s="17">
        <f t="shared" si="149"/>
        <v>3.6188369152970794E-2</v>
      </c>
      <c r="BS359" s="17">
        <f t="shared" si="150"/>
        <v>5.4069938289744233E-2</v>
      </c>
      <c r="BT359" s="17">
        <f t="shared" si="151"/>
        <v>3.9999999999999938E-2</v>
      </c>
      <c r="BU359" s="17">
        <f t="shared" si="152"/>
        <v>5.4031117397453934E-2</v>
      </c>
      <c r="BV359" s="17"/>
      <c r="BW359" s="17">
        <f t="shared" si="153"/>
        <v>-3.2102728731943429E-3</v>
      </c>
      <c r="BX359" s="17">
        <f t="shared" si="154"/>
        <v>0</v>
      </c>
      <c r="BY359" s="17">
        <f t="shared" si="155"/>
        <v>0</v>
      </c>
      <c r="BZ359" s="17">
        <f t="shared" si="156"/>
        <v>-9.6153846153846229E-3</v>
      </c>
      <c r="CA359" s="17">
        <f t="shared" si="157"/>
        <v>-0.11787125917560702</v>
      </c>
      <c r="CB359" s="17">
        <f t="shared" si="158"/>
        <v>-0.11436289959477708</v>
      </c>
      <c r="CC359" s="17">
        <f t="shared" si="159"/>
        <v>-0.23603051444219861</v>
      </c>
      <c r="CD359" s="17">
        <f t="shared" si="160"/>
        <v>1.217228464419483E-2</v>
      </c>
      <c r="CE359" s="17">
        <f t="shared" si="161"/>
        <v>2.6292725679228188E-3</v>
      </c>
      <c r="CF359" s="17">
        <f t="shared" si="162"/>
        <v>-0.17183462532299743</v>
      </c>
      <c r="CG359" s="17">
        <f t="shared" si="163"/>
        <v>-8.3632019115888311E-3</v>
      </c>
      <c r="CH359" s="17" t="str">
        <f t="shared" si="164"/>
        <v/>
      </c>
      <c r="CI359" s="17" t="str">
        <f t="shared" si="165"/>
        <v/>
      </c>
      <c r="CJ359" s="17" t="str">
        <f t="shared" si="166"/>
        <v/>
      </c>
    </row>
    <row r="360" spans="2:88" ht="21.75" hidden="1" thickBot="1" x14ac:dyDescent="0.3">
      <c r="B360" s="2" t="s">
        <v>725</v>
      </c>
      <c r="C360" s="1" t="s">
        <v>726</v>
      </c>
      <c r="D360" s="3">
        <v>147.03</v>
      </c>
      <c r="E360" s="4">
        <v>17574.79</v>
      </c>
      <c r="F360" s="1">
        <v>0.03</v>
      </c>
      <c r="G360" s="1">
        <v>4.59</v>
      </c>
      <c r="H360" s="1">
        <v>4.59</v>
      </c>
      <c r="I360" s="1">
        <v>4.1399999999999997</v>
      </c>
      <c r="J360" s="1">
        <v>3.93</v>
      </c>
      <c r="K360" s="1">
        <v>4.3099999999999996</v>
      </c>
      <c r="L360" s="1">
        <v>36.07</v>
      </c>
      <c r="M360" s="1">
        <v>15.53</v>
      </c>
      <c r="N360" s="1">
        <v>64.28</v>
      </c>
      <c r="O360" s="1">
        <v>28.74</v>
      </c>
      <c r="P360" s="1">
        <v>19.91</v>
      </c>
      <c r="Q360" s="1">
        <v>28.74</v>
      </c>
      <c r="R360" s="1">
        <v>32.31</v>
      </c>
      <c r="S360" s="1">
        <v>26.04</v>
      </c>
      <c r="T360" s="1">
        <v>5.84</v>
      </c>
      <c r="U360" s="1">
        <v>32.869999999999997</v>
      </c>
      <c r="V360" s="1">
        <v>38.14</v>
      </c>
      <c r="W360" s="1">
        <v>46.45</v>
      </c>
      <c r="X360" s="1">
        <v>4.4400000000000004</v>
      </c>
      <c r="Y360" s="1">
        <v>4.29</v>
      </c>
      <c r="Z360" s="1">
        <v>3.03</v>
      </c>
      <c r="AA360" s="1">
        <v>4.32</v>
      </c>
      <c r="AB360" s="1">
        <v>21.27</v>
      </c>
      <c r="AC360" s="1">
        <v>20.260000000000002</v>
      </c>
      <c r="AD360" s="1">
        <v>14.96</v>
      </c>
      <c r="AF360" s="2" t="s">
        <v>725</v>
      </c>
      <c r="AG360" s="1" t="s">
        <v>726</v>
      </c>
      <c r="AH360" s="3">
        <v>147.03</v>
      </c>
      <c r="AI360" s="4">
        <v>17574.87</v>
      </c>
      <c r="AJ360" s="1"/>
      <c r="AK360" s="1">
        <v>4.49</v>
      </c>
      <c r="AL360" s="1">
        <v>4.6100000000000003</v>
      </c>
      <c r="AM360" s="1">
        <v>4.1399999999999997</v>
      </c>
      <c r="AN360" s="1">
        <v>3.93</v>
      </c>
      <c r="AO360" s="1">
        <v>4.22</v>
      </c>
      <c r="AP360" s="1">
        <v>36.03</v>
      </c>
      <c r="AQ360" s="1">
        <v>15.55</v>
      </c>
      <c r="AR360" s="1">
        <v>64.73</v>
      </c>
      <c r="AS360" s="1">
        <v>28.81</v>
      </c>
      <c r="AU360" s="1">
        <v>28.72</v>
      </c>
      <c r="AV360" s="1">
        <v>32.31</v>
      </c>
      <c r="AW360" s="1">
        <v>26.04</v>
      </c>
      <c r="AX360" s="1">
        <v>5.75</v>
      </c>
      <c r="AY360" s="1"/>
      <c r="AZ360" s="1">
        <v>39.14</v>
      </c>
      <c r="BA360" s="1">
        <v>42.76</v>
      </c>
      <c r="BB360" s="1">
        <v>4.4400000000000004</v>
      </c>
      <c r="BC360" s="1">
        <v>4.29</v>
      </c>
      <c r="BD360" s="1">
        <v>3.03</v>
      </c>
      <c r="BE360" s="1">
        <v>4.29</v>
      </c>
      <c r="BF360" s="1"/>
      <c r="BG360" s="1"/>
      <c r="BH360" s="1"/>
      <c r="BJ360" s="17">
        <f t="shared" si="141"/>
        <v>0</v>
      </c>
      <c r="BK360" s="17">
        <f t="shared" si="142"/>
        <v>-4.5519540115009818E-6</v>
      </c>
      <c r="BL360" s="17" t="str">
        <f t="shared" si="143"/>
        <v/>
      </c>
      <c r="BM360" s="17">
        <f t="shared" si="144"/>
        <v>2.2271714922048918E-2</v>
      </c>
      <c r="BN360" s="17">
        <f t="shared" si="145"/>
        <v>-4.3383947939263472E-3</v>
      </c>
      <c r="BO360" s="17">
        <f t="shared" si="146"/>
        <v>0</v>
      </c>
      <c r="BP360" s="17">
        <f t="shared" si="147"/>
        <v>0</v>
      </c>
      <c r="BQ360" s="17">
        <f t="shared" si="148"/>
        <v>2.1327014218009446E-2</v>
      </c>
      <c r="BR360" s="17">
        <f t="shared" si="149"/>
        <v>1.110185956147631E-3</v>
      </c>
      <c r="BS360" s="17">
        <f t="shared" si="150"/>
        <v>-1.2861736334406012E-3</v>
      </c>
      <c r="BT360" s="17">
        <f t="shared" si="151"/>
        <v>-6.9519542715897236E-3</v>
      </c>
      <c r="BU360" s="17">
        <f t="shared" si="152"/>
        <v>-2.4297119055883476E-3</v>
      </c>
      <c r="BV360" s="17"/>
      <c r="BW360" s="17">
        <f t="shared" si="153"/>
        <v>6.9637883008355061E-4</v>
      </c>
      <c r="BX360" s="17">
        <f t="shared" si="154"/>
        <v>0</v>
      </c>
      <c r="BY360" s="17">
        <f t="shared" si="155"/>
        <v>0</v>
      </c>
      <c r="BZ360" s="17">
        <f t="shared" si="156"/>
        <v>1.5652173913043455E-2</v>
      </c>
      <c r="CA360" s="17" t="str">
        <f t="shared" si="157"/>
        <v/>
      </c>
      <c r="CB360" s="17">
        <f t="shared" si="158"/>
        <v>-2.5549310168625446E-2</v>
      </c>
      <c r="CC360" s="17">
        <f t="shared" si="159"/>
        <v>8.6295603367633422E-2</v>
      </c>
      <c r="CD360" s="17">
        <f t="shared" si="160"/>
        <v>0</v>
      </c>
      <c r="CE360" s="17">
        <f t="shared" si="161"/>
        <v>0</v>
      </c>
      <c r="CF360" s="17">
        <f t="shared" si="162"/>
        <v>0</v>
      </c>
      <c r="CG360" s="17">
        <f t="shared" si="163"/>
        <v>6.9930069930070511E-3</v>
      </c>
      <c r="CH360" s="17" t="str">
        <f t="shared" si="164"/>
        <v/>
      </c>
      <c r="CI360" s="17" t="str">
        <f t="shared" si="165"/>
        <v/>
      </c>
      <c r="CJ360" s="17" t="str">
        <f t="shared" si="166"/>
        <v/>
      </c>
    </row>
    <row r="361" spans="2:88" ht="15.75" hidden="1" thickBot="1" x14ac:dyDescent="0.3">
      <c r="B361" s="6" t="s">
        <v>727</v>
      </c>
      <c r="C361" s="5" t="s">
        <v>728</v>
      </c>
      <c r="D361" s="7">
        <v>27.94</v>
      </c>
      <c r="E361" s="8">
        <v>11563.89</v>
      </c>
      <c r="F361" s="5">
        <v>7.0000000000000007E-2</v>
      </c>
      <c r="G361" s="5">
        <v>0.38</v>
      </c>
      <c r="H361" s="5">
        <v>0.38</v>
      </c>
      <c r="I361" s="5">
        <v>2.0699999999999998</v>
      </c>
      <c r="J361" s="5">
        <v>0.6</v>
      </c>
      <c r="K361" s="5">
        <v>0.28000000000000003</v>
      </c>
      <c r="L361" s="5">
        <v>45.28</v>
      </c>
      <c r="M361" s="5">
        <v>7.1</v>
      </c>
      <c r="N361" s="5">
        <v>19.510000000000002</v>
      </c>
      <c r="O361" s="5">
        <v>14.55</v>
      </c>
      <c r="P361" s="5">
        <v>22.75</v>
      </c>
      <c r="Q361" s="5">
        <v>14.55</v>
      </c>
      <c r="R361" s="5">
        <v>11.23</v>
      </c>
      <c r="S361" s="5">
        <v>8.5500000000000007</v>
      </c>
      <c r="T361" s="5">
        <v>2.4300000000000002</v>
      </c>
      <c r="U361" s="5"/>
      <c r="V361" s="5"/>
      <c r="W361" s="5"/>
      <c r="X361" s="5">
        <v>1.35</v>
      </c>
      <c r="Y361" s="5">
        <v>1.22</v>
      </c>
      <c r="Z361" s="5">
        <v>2.2599999999999998</v>
      </c>
      <c r="AA361" s="5">
        <v>2.71</v>
      </c>
      <c r="AB361" s="5"/>
      <c r="AC361" s="5">
        <v>8.9700000000000006</v>
      </c>
      <c r="AD361" s="5">
        <v>17.54</v>
      </c>
      <c r="AF361" s="6" t="s">
        <v>727</v>
      </c>
      <c r="AG361" s="5" t="s">
        <v>728</v>
      </c>
      <c r="AH361" s="7">
        <v>27.94</v>
      </c>
      <c r="AI361" s="8">
        <v>11563.88</v>
      </c>
      <c r="AJ361" s="5">
        <v>0.11</v>
      </c>
      <c r="AK361" s="5">
        <v>1.78</v>
      </c>
      <c r="AL361" s="5">
        <v>0.38</v>
      </c>
      <c r="AM361" s="5">
        <v>2.0699999999999998</v>
      </c>
      <c r="AN361" s="5">
        <v>0.6</v>
      </c>
      <c r="AO361" s="5">
        <v>0.5</v>
      </c>
      <c r="AP361" s="5">
        <v>43.88</v>
      </c>
      <c r="AQ361" s="5">
        <v>7.08</v>
      </c>
      <c r="AR361" s="5">
        <v>5.98</v>
      </c>
      <c r="AS361" s="5">
        <v>9.2799999999999994</v>
      </c>
      <c r="AU361" s="5">
        <v>14.51</v>
      </c>
      <c r="AV361" s="5">
        <v>11.23</v>
      </c>
      <c r="AW361" s="5">
        <v>8.5500000000000007</v>
      </c>
      <c r="AX361" s="5">
        <v>2.42</v>
      </c>
      <c r="AY361" s="5"/>
      <c r="AZ361" s="5"/>
      <c r="BA361" s="5"/>
      <c r="BB361" s="5">
        <v>1.38</v>
      </c>
      <c r="BC361" s="5">
        <v>1.23</v>
      </c>
      <c r="BD361" s="5">
        <v>2.2599999999999998</v>
      </c>
      <c r="BE361" s="5">
        <v>2.73</v>
      </c>
      <c r="BF361" s="5"/>
      <c r="BG361" s="5"/>
      <c r="BH361" s="5"/>
      <c r="BJ361" s="17">
        <f t="shared" si="141"/>
        <v>0</v>
      </c>
      <c r="BK361" s="17">
        <f t="shared" si="142"/>
        <v>8.647616544116922E-7</v>
      </c>
      <c r="BL361" s="17">
        <f t="shared" si="143"/>
        <v>-0.36363636363636359</v>
      </c>
      <c r="BM361" s="17">
        <f t="shared" si="144"/>
        <v>-0.78651685393258419</v>
      </c>
      <c r="BN361" s="17">
        <f t="shared" si="145"/>
        <v>0</v>
      </c>
      <c r="BO361" s="17">
        <f t="shared" si="146"/>
        <v>0</v>
      </c>
      <c r="BP361" s="17">
        <f t="shared" si="147"/>
        <v>0</v>
      </c>
      <c r="BQ361" s="17">
        <f t="shared" si="148"/>
        <v>-0.43999999999999995</v>
      </c>
      <c r="BR361" s="17">
        <f t="shared" si="149"/>
        <v>3.1905195989061039E-2</v>
      </c>
      <c r="BS361" s="17">
        <f t="shared" si="150"/>
        <v>2.8248587570620866E-3</v>
      </c>
      <c r="BT361" s="17">
        <f t="shared" si="151"/>
        <v>2.2625418060200668</v>
      </c>
      <c r="BU361" s="17">
        <f t="shared" si="152"/>
        <v>0.56788793103448298</v>
      </c>
      <c r="BV361" s="17"/>
      <c r="BW361" s="17">
        <f t="shared" si="153"/>
        <v>2.756719503790553E-3</v>
      </c>
      <c r="BX361" s="17">
        <f t="shared" si="154"/>
        <v>0</v>
      </c>
      <c r="BY361" s="17">
        <f t="shared" si="155"/>
        <v>0</v>
      </c>
      <c r="BZ361" s="17">
        <f t="shared" si="156"/>
        <v>4.1322314049587732E-3</v>
      </c>
      <c r="CA361" s="17" t="str">
        <f t="shared" si="157"/>
        <v/>
      </c>
      <c r="CB361" s="17" t="str">
        <f t="shared" si="158"/>
        <v/>
      </c>
      <c r="CC361" s="17" t="str">
        <f t="shared" si="159"/>
        <v/>
      </c>
      <c r="CD361" s="17">
        <f t="shared" si="160"/>
        <v>-2.1739130434782469E-2</v>
      </c>
      <c r="CE361" s="17">
        <f t="shared" si="161"/>
        <v>-8.1300813008130159E-3</v>
      </c>
      <c r="CF361" s="17">
        <f t="shared" si="162"/>
        <v>0</v>
      </c>
      <c r="CG361" s="17">
        <f t="shared" si="163"/>
        <v>-7.3260073260073329E-3</v>
      </c>
      <c r="CH361" s="17" t="str">
        <f t="shared" si="164"/>
        <v/>
      </c>
      <c r="CI361" s="17" t="str">
        <f t="shared" si="165"/>
        <v/>
      </c>
      <c r="CJ361" s="17" t="str">
        <f t="shared" si="166"/>
        <v/>
      </c>
    </row>
    <row r="362" spans="2:88" ht="15.75" hidden="1" thickBot="1" x14ac:dyDescent="0.3">
      <c r="B362" s="2" t="s">
        <v>729</v>
      </c>
      <c r="C362" s="1" t="s">
        <v>730</v>
      </c>
      <c r="D362" s="3">
        <v>55.89</v>
      </c>
      <c r="E362" s="4">
        <v>11976.28</v>
      </c>
      <c r="F362" s="1">
        <v>0.11</v>
      </c>
      <c r="G362" s="1">
        <v>2.2999999999999998</v>
      </c>
      <c r="H362" s="1">
        <v>2.2999999999999998</v>
      </c>
      <c r="I362" s="1">
        <v>3.1</v>
      </c>
      <c r="J362" s="1">
        <v>1.43</v>
      </c>
      <c r="K362" s="1">
        <v>1.06</v>
      </c>
      <c r="L362" s="1">
        <v>18.87</v>
      </c>
      <c r="M362" s="1">
        <v>9.06</v>
      </c>
      <c r="N362" s="1">
        <v>1.36</v>
      </c>
      <c r="O362" s="1">
        <v>9.19</v>
      </c>
      <c r="P362" s="1">
        <v>13.66</v>
      </c>
      <c r="Q362" s="1">
        <v>9.19</v>
      </c>
      <c r="R362" s="1">
        <v>12.36</v>
      </c>
      <c r="S362" s="1">
        <v>9.86</v>
      </c>
      <c r="T362" s="1"/>
      <c r="U362" s="1"/>
      <c r="V362" s="1">
        <v>20.54</v>
      </c>
      <c r="W362" s="1">
        <v>14.75</v>
      </c>
      <c r="X362" s="1">
        <v>0.89</v>
      </c>
      <c r="Y362" s="1">
        <v>0.82</v>
      </c>
      <c r="Z362" s="1">
        <v>1.19</v>
      </c>
      <c r="AA362" s="1">
        <v>1.24</v>
      </c>
      <c r="AB362" s="1">
        <v>9.2100000000000009</v>
      </c>
      <c r="AC362" s="1">
        <v>7.34</v>
      </c>
      <c r="AD362" s="1">
        <v>10.62</v>
      </c>
      <c r="AF362" s="2" t="s">
        <v>729</v>
      </c>
      <c r="AG362" s="1" t="s">
        <v>730</v>
      </c>
      <c r="AH362" s="3">
        <v>55.89</v>
      </c>
      <c r="AI362" s="4">
        <v>11976.27</v>
      </c>
      <c r="AJ362" s="1">
        <v>0.11</v>
      </c>
      <c r="AK362" s="1">
        <v>2.29</v>
      </c>
      <c r="AL362" s="1">
        <v>2.2999999999999998</v>
      </c>
      <c r="AM362" s="1">
        <v>3.1</v>
      </c>
      <c r="AN362" s="1">
        <v>1.43</v>
      </c>
      <c r="AO362" s="1">
        <v>1.06</v>
      </c>
      <c r="AP362" s="1">
        <v>18.87</v>
      </c>
      <c r="AQ362" s="1">
        <v>9.0500000000000007</v>
      </c>
      <c r="AR362" s="1">
        <v>1.0900000000000001</v>
      </c>
      <c r="AS362" s="1">
        <v>9.16</v>
      </c>
      <c r="AU362" s="1">
        <v>9.19</v>
      </c>
      <c r="AV362" s="1">
        <v>12.36</v>
      </c>
      <c r="AW362" s="1">
        <v>9.86</v>
      </c>
      <c r="AX362" s="1"/>
      <c r="AY362" s="1"/>
      <c r="AZ362" s="1">
        <v>20.54</v>
      </c>
      <c r="BA362" s="1">
        <v>14.75</v>
      </c>
      <c r="BB362" s="1">
        <v>0.89</v>
      </c>
      <c r="BC362" s="1">
        <v>0.82</v>
      </c>
      <c r="BD362" s="1">
        <v>1.19</v>
      </c>
      <c r="BE362" s="1">
        <v>1.24</v>
      </c>
      <c r="BF362" s="1"/>
      <c r="BG362" s="1"/>
      <c r="BH362" s="1"/>
      <c r="BJ362" s="17">
        <f t="shared" si="141"/>
        <v>0</v>
      </c>
      <c r="BK362" s="17">
        <f t="shared" si="142"/>
        <v>8.3498451523039126E-7</v>
      </c>
      <c r="BL362" s="17">
        <f t="shared" si="143"/>
        <v>0</v>
      </c>
      <c r="BM362" s="17">
        <f t="shared" si="144"/>
        <v>4.3668122270741428E-3</v>
      </c>
      <c r="BN362" s="17">
        <f t="shared" si="145"/>
        <v>0</v>
      </c>
      <c r="BO362" s="17">
        <f t="shared" si="146"/>
        <v>0</v>
      </c>
      <c r="BP362" s="17">
        <f t="shared" si="147"/>
        <v>0</v>
      </c>
      <c r="BQ362" s="17">
        <f t="shared" si="148"/>
        <v>0</v>
      </c>
      <c r="BR362" s="17">
        <f t="shared" si="149"/>
        <v>0</v>
      </c>
      <c r="BS362" s="17">
        <f t="shared" si="150"/>
        <v>1.1049723756905842E-3</v>
      </c>
      <c r="BT362" s="17">
        <f t="shared" si="151"/>
        <v>0.24770642201834861</v>
      </c>
      <c r="BU362" s="17">
        <f t="shared" si="152"/>
        <v>3.2751091703056069E-3</v>
      </c>
      <c r="BV362" s="17"/>
      <c r="BW362" s="17">
        <f t="shared" si="153"/>
        <v>0</v>
      </c>
      <c r="BX362" s="17">
        <f t="shared" si="154"/>
        <v>0</v>
      </c>
      <c r="BY362" s="17">
        <f t="shared" si="155"/>
        <v>0</v>
      </c>
      <c r="BZ362" s="17" t="str">
        <f t="shared" si="156"/>
        <v/>
      </c>
      <c r="CA362" s="17" t="str">
        <f t="shared" si="157"/>
        <v/>
      </c>
      <c r="CB362" s="17">
        <f t="shared" si="158"/>
        <v>0</v>
      </c>
      <c r="CC362" s="17">
        <f t="shared" si="159"/>
        <v>0</v>
      </c>
      <c r="CD362" s="17">
        <f t="shared" si="160"/>
        <v>0</v>
      </c>
      <c r="CE362" s="17">
        <f t="shared" si="161"/>
        <v>0</v>
      </c>
      <c r="CF362" s="17">
        <f t="shared" si="162"/>
        <v>0</v>
      </c>
      <c r="CG362" s="17">
        <f t="shared" si="163"/>
        <v>0</v>
      </c>
      <c r="CH362" s="17" t="str">
        <f t="shared" si="164"/>
        <v/>
      </c>
      <c r="CI362" s="17" t="str">
        <f t="shared" si="165"/>
        <v/>
      </c>
      <c r="CJ362" s="17" t="str">
        <f t="shared" si="166"/>
        <v/>
      </c>
    </row>
    <row r="363" spans="2:88" ht="15.75" hidden="1" thickBot="1" x14ac:dyDescent="0.3">
      <c r="B363" s="6" t="s">
        <v>731</v>
      </c>
      <c r="C363" s="5" t="s">
        <v>732</v>
      </c>
      <c r="D363" s="7">
        <v>51.79</v>
      </c>
      <c r="E363" s="8">
        <v>163708.19</v>
      </c>
      <c r="F363" s="5">
        <v>0.06</v>
      </c>
      <c r="G363" s="5">
        <v>0.62</v>
      </c>
      <c r="H363" s="5">
        <v>0.62</v>
      </c>
      <c r="I363" s="5">
        <v>1.47</v>
      </c>
      <c r="J363" s="5">
        <v>1.22</v>
      </c>
      <c r="K363" s="5">
        <v>0.57999999999999996</v>
      </c>
      <c r="L363" s="5">
        <v>56.98</v>
      </c>
      <c r="M363" s="5">
        <v>15.2</v>
      </c>
      <c r="N363" s="5">
        <v>2.6</v>
      </c>
      <c r="O363" s="5">
        <v>16.29</v>
      </c>
      <c r="P363" s="5">
        <v>19.850000000000001</v>
      </c>
      <c r="Q363" s="5">
        <v>16.29</v>
      </c>
      <c r="R363" s="5">
        <v>13.46</v>
      </c>
      <c r="S363" s="5">
        <v>12.53</v>
      </c>
      <c r="T363" s="5"/>
      <c r="U363" s="5">
        <v>22.84</v>
      </c>
      <c r="V363" s="5">
        <v>18.28</v>
      </c>
      <c r="W363" s="5">
        <v>19.32</v>
      </c>
      <c r="X363" s="5">
        <v>4.3099999999999996</v>
      </c>
      <c r="Y363" s="5">
        <v>4.26</v>
      </c>
      <c r="Z363" s="5">
        <v>5</v>
      </c>
      <c r="AA363" s="5">
        <v>5.53</v>
      </c>
      <c r="AB363" s="5">
        <v>12.61</v>
      </c>
      <c r="AC363" s="5">
        <v>12.17</v>
      </c>
      <c r="AD363" s="5">
        <v>14.42</v>
      </c>
      <c r="AF363" s="6" t="s">
        <v>731</v>
      </c>
      <c r="AG363" s="5" t="s">
        <v>732</v>
      </c>
      <c r="AH363" s="7">
        <v>51.79</v>
      </c>
      <c r="AI363" s="8">
        <v>163708.19</v>
      </c>
      <c r="AJ363" s="5">
        <v>0.06</v>
      </c>
      <c r="AK363" s="5">
        <v>0.68</v>
      </c>
      <c r="AL363" s="5">
        <v>0.62</v>
      </c>
      <c r="AM363" s="5">
        <v>1.47</v>
      </c>
      <c r="AN363" s="5">
        <v>1.22</v>
      </c>
      <c r="AO363" s="5">
        <v>0.63</v>
      </c>
      <c r="AP363" s="5">
        <v>50.09</v>
      </c>
      <c r="AQ363" s="5">
        <v>14.81</v>
      </c>
      <c r="AR363" s="5">
        <v>3.01</v>
      </c>
      <c r="AS363" s="5">
        <v>15.87</v>
      </c>
      <c r="AU363" s="5">
        <v>16.3</v>
      </c>
      <c r="AV363" s="5">
        <v>13.46</v>
      </c>
      <c r="AW363" s="5">
        <v>12.53</v>
      </c>
      <c r="AX363" s="5"/>
      <c r="AY363" s="5">
        <v>22.84</v>
      </c>
      <c r="AZ363" s="5">
        <v>18.28</v>
      </c>
      <c r="BA363" s="5">
        <v>19.32</v>
      </c>
      <c r="BB363" s="5">
        <v>4.3099999999999996</v>
      </c>
      <c r="BC363" s="5">
        <v>4.26</v>
      </c>
      <c r="BD363" s="5">
        <v>5</v>
      </c>
      <c r="BE363" s="5">
        <v>5.53</v>
      </c>
      <c r="BF363" s="5"/>
      <c r="BG363" s="5"/>
      <c r="BH363" s="5"/>
      <c r="BJ363" s="17">
        <f t="shared" si="141"/>
        <v>0</v>
      </c>
      <c r="BK363" s="17">
        <f t="shared" si="142"/>
        <v>0</v>
      </c>
      <c r="BL363" s="17">
        <f t="shared" si="143"/>
        <v>0</v>
      </c>
      <c r="BM363" s="17">
        <f t="shared" si="144"/>
        <v>-8.8235294117647134E-2</v>
      </c>
      <c r="BN363" s="17">
        <f t="shared" si="145"/>
        <v>0</v>
      </c>
      <c r="BO363" s="17">
        <f t="shared" si="146"/>
        <v>0</v>
      </c>
      <c r="BP363" s="17">
        <f t="shared" si="147"/>
        <v>0</v>
      </c>
      <c r="BQ363" s="17">
        <f t="shared" si="148"/>
        <v>-7.936507936507943E-2</v>
      </c>
      <c r="BR363" s="17">
        <f t="shared" si="149"/>
        <v>0.13755240566979424</v>
      </c>
      <c r="BS363" s="17">
        <f t="shared" si="150"/>
        <v>2.6333558406482025E-2</v>
      </c>
      <c r="BT363" s="17">
        <f t="shared" si="151"/>
        <v>-0.13621262458471753</v>
      </c>
      <c r="BU363" s="17">
        <f t="shared" si="152"/>
        <v>2.646502835538752E-2</v>
      </c>
      <c r="BV363" s="17"/>
      <c r="BW363" s="17">
        <f t="shared" si="153"/>
        <v>-6.134969325154333E-4</v>
      </c>
      <c r="BX363" s="17">
        <f t="shared" si="154"/>
        <v>0</v>
      </c>
      <c r="BY363" s="17">
        <f t="shared" si="155"/>
        <v>0</v>
      </c>
      <c r="BZ363" s="17" t="str">
        <f t="shared" si="156"/>
        <v/>
      </c>
      <c r="CA363" s="17">
        <f t="shared" si="157"/>
        <v>0</v>
      </c>
      <c r="CB363" s="17">
        <f t="shared" si="158"/>
        <v>0</v>
      </c>
      <c r="CC363" s="17">
        <f t="shared" si="159"/>
        <v>0</v>
      </c>
      <c r="CD363" s="17">
        <f t="shared" si="160"/>
        <v>0</v>
      </c>
      <c r="CE363" s="17">
        <f t="shared" si="161"/>
        <v>0</v>
      </c>
      <c r="CF363" s="17">
        <f t="shared" si="162"/>
        <v>0</v>
      </c>
      <c r="CG363" s="17">
        <f t="shared" si="163"/>
        <v>0</v>
      </c>
      <c r="CH363" s="17" t="str">
        <f t="shared" si="164"/>
        <v/>
      </c>
      <c r="CI363" s="17" t="str">
        <f t="shared" si="165"/>
        <v/>
      </c>
      <c r="CJ363" s="17" t="str">
        <f t="shared" si="166"/>
        <v/>
      </c>
    </row>
    <row r="364" spans="2:88" ht="15.75" hidden="1" thickBot="1" x14ac:dyDescent="0.3">
      <c r="B364" s="2" t="s">
        <v>733</v>
      </c>
      <c r="C364" s="1" t="s">
        <v>734</v>
      </c>
      <c r="D364" s="3">
        <v>376.37</v>
      </c>
      <c r="E364" s="4">
        <v>27926.28</v>
      </c>
      <c r="F364" s="1">
        <v>0.05</v>
      </c>
      <c r="G364" s="1">
        <v>3.09</v>
      </c>
      <c r="H364" s="1">
        <v>3.09</v>
      </c>
      <c r="I364" s="1">
        <v>1.75</v>
      </c>
      <c r="J364" s="1">
        <v>1.75</v>
      </c>
      <c r="K364" s="1">
        <v>3.09</v>
      </c>
      <c r="L364" s="1">
        <v>31.57</v>
      </c>
      <c r="M364" s="1">
        <v>16.829999999999998</v>
      </c>
      <c r="N364" s="1">
        <v>29.19</v>
      </c>
      <c r="O364" s="1">
        <v>21.13</v>
      </c>
      <c r="P364" s="1">
        <v>22.71</v>
      </c>
      <c r="Q364" s="1">
        <v>21.13</v>
      </c>
      <c r="R364" s="1">
        <v>22.56</v>
      </c>
      <c r="S364" s="1">
        <v>18.98</v>
      </c>
      <c r="T364" s="1"/>
      <c r="U364" s="1">
        <v>21.78</v>
      </c>
      <c r="V364" s="1">
        <v>25.46</v>
      </c>
      <c r="W364" s="1">
        <v>24.97</v>
      </c>
      <c r="X364" s="1">
        <v>2.86</v>
      </c>
      <c r="Y364" s="1">
        <v>2.79</v>
      </c>
      <c r="Z364" s="1">
        <v>3.08</v>
      </c>
      <c r="AA364" s="1">
        <v>3.39</v>
      </c>
      <c r="AB364" s="1">
        <v>18.899999999999999</v>
      </c>
      <c r="AC364" s="1">
        <v>17.2</v>
      </c>
      <c r="AD364" s="1">
        <v>18.66</v>
      </c>
      <c r="AF364" s="2" t="s">
        <v>733</v>
      </c>
      <c r="AG364" s="1" t="s">
        <v>734</v>
      </c>
      <c r="AH364" s="3">
        <v>376.37</v>
      </c>
      <c r="AI364" s="4">
        <v>27926.38</v>
      </c>
      <c r="AJ364" s="1"/>
      <c r="AK364" s="1">
        <v>3.15</v>
      </c>
      <c r="AL364" s="1">
        <v>3.09</v>
      </c>
      <c r="AM364" s="1">
        <v>1.75</v>
      </c>
      <c r="AN364" s="1">
        <v>1.75</v>
      </c>
      <c r="AO364" s="1">
        <v>3.15</v>
      </c>
      <c r="AP364" s="1">
        <v>31.1</v>
      </c>
      <c r="AQ364" s="1">
        <v>16.87</v>
      </c>
      <c r="AR364" s="1">
        <v>29.65</v>
      </c>
      <c r="AS364" s="1">
        <v>21.09</v>
      </c>
      <c r="AU364" s="1">
        <v>21.13</v>
      </c>
      <c r="AV364" s="1">
        <v>22.56</v>
      </c>
      <c r="AW364" s="1">
        <v>18.98</v>
      </c>
      <c r="AX364" s="1"/>
      <c r="AY364" s="1"/>
      <c r="AZ364" s="1">
        <v>26.36</v>
      </c>
      <c r="BA364" s="1">
        <v>24.97</v>
      </c>
      <c r="BB364" s="1">
        <v>2.86</v>
      </c>
      <c r="BC364" s="1">
        <v>2.79</v>
      </c>
      <c r="BD364" s="1">
        <v>3.08</v>
      </c>
      <c r="BE364" s="1">
        <v>3.39</v>
      </c>
      <c r="BF364" s="1"/>
      <c r="BG364" s="1"/>
      <c r="BH364" s="1"/>
      <c r="BJ364" s="17">
        <f t="shared" si="141"/>
        <v>0</v>
      </c>
      <c r="BK364" s="17">
        <f t="shared" si="142"/>
        <v>-3.5808436325145894E-6</v>
      </c>
      <c r="BL364" s="17" t="str">
        <f t="shared" si="143"/>
        <v/>
      </c>
      <c r="BM364" s="17">
        <f t="shared" si="144"/>
        <v>-1.9047619047619067E-2</v>
      </c>
      <c r="BN364" s="17">
        <f t="shared" si="145"/>
        <v>0</v>
      </c>
      <c r="BO364" s="17">
        <f t="shared" si="146"/>
        <v>0</v>
      </c>
      <c r="BP364" s="17">
        <f t="shared" si="147"/>
        <v>0</v>
      </c>
      <c r="BQ364" s="17">
        <f t="shared" si="148"/>
        <v>-1.9047619047619067E-2</v>
      </c>
      <c r="BR364" s="17">
        <f t="shared" si="149"/>
        <v>1.5112540192926007E-2</v>
      </c>
      <c r="BS364" s="17">
        <f t="shared" si="150"/>
        <v>-2.3710729104921575E-3</v>
      </c>
      <c r="BT364" s="17">
        <f t="shared" si="151"/>
        <v>-1.551433389544679E-2</v>
      </c>
      <c r="BU364" s="17">
        <f t="shared" si="152"/>
        <v>1.8966334755808037E-3</v>
      </c>
      <c r="BV364" s="17"/>
      <c r="BW364" s="17">
        <f t="shared" si="153"/>
        <v>0</v>
      </c>
      <c r="BX364" s="17">
        <f t="shared" si="154"/>
        <v>0</v>
      </c>
      <c r="BY364" s="17">
        <f t="shared" si="155"/>
        <v>0</v>
      </c>
      <c r="BZ364" s="17" t="str">
        <f t="shared" si="156"/>
        <v/>
      </c>
      <c r="CA364" s="17" t="str">
        <f t="shared" si="157"/>
        <v/>
      </c>
      <c r="CB364" s="17">
        <f t="shared" si="158"/>
        <v>-3.4142640364188112E-2</v>
      </c>
      <c r="CC364" s="17">
        <f t="shared" si="159"/>
        <v>0</v>
      </c>
      <c r="CD364" s="17">
        <f t="shared" si="160"/>
        <v>0</v>
      </c>
      <c r="CE364" s="17">
        <f t="shared" si="161"/>
        <v>0</v>
      </c>
      <c r="CF364" s="17">
        <f t="shared" si="162"/>
        <v>0</v>
      </c>
      <c r="CG364" s="17">
        <f t="shared" si="163"/>
        <v>0</v>
      </c>
      <c r="CH364" s="17" t="str">
        <f t="shared" si="164"/>
        <v/>
      </c>
      <c r="CI364" s="17" t="str">
        <f t="shared" si="165"/>
        <v/>
      </c>
      <c r="CJ364" s="17" t="str">
        <f t="shared" si="166"/>
        <v/>
      </c>
    </row>
    <row r="365" spans="2:88" ht="15.75" hidden="1" thickBot="1" x14ac:dyDescent="0.3">
      <c r="B365" s="6" t="s">
        <v>735</v>
      </c>
      <c r="C365" s="5" t="s">
        <v>736</v>
      </c>
      <c r="D365" s="7">
        <v>49.71</v>
      </c>
      <c r="E365" s="8">
        <v>21528.36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>
        <v>25.68</v>
      </c>
      <c r="S365" s="5">
        <v>22.6</v>
      </c>
      <c r="T365" s="5"/>
      <c r="U365" s="5"/>
      <c r="V365" s="5">
        <v>16.38</v>
      </c>
      <c r="W365" s="5"/>
      <c r="X365" s="5">
        <v>0.42</v>
      </c>
      <c r="Y365" s="5"/>
      <c r="Z365" s="5"/>
      <c r="AA365" s="5"/>
      <c r="AB365" s="5"/>
      <c r="AC365" s="5">
        <v>14.99</v>
      </c>
      <c r="AD365" s="5"/>
      <c r="AF365" s="6" t="s">
        <v>735</v>
      </c>
      <c r="AG365" s="5" t="s">
        <v>736</v>
      </c>
      <c r="AH365" s="7">
        <v>49.71</v>
      </c>
      <c r="AI365" s="8">
        <v>21528.36</v>
      </c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U365" s="5"/>
      <c r="AV365" s="5">
        <v>25.68</v>
      </c>
      <c r="AW365" s="5">
        <v>22.6</v>
      </c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J365" s="17">
        <f t="shared" si="141"/>
        <v>0</v>
      </c>
      <c r="BK365" s="17">
        <f t="shared" si="142"/>
        <v>0</v>
      </c>
      <c r="BL365" s="17" t="str">
        <f t="shared" si="143"/>
        <v/>
      </c>
      <c r="BM365" s="17" t="str">
        <f t="shared" si="144"/>
        <v/>
      </c>
      <c r="BN365" s="17" t="str">
        <f t="shared" si="145"/>
        <v/>
      </c>
      <c r="BO365" s="17" t="str">
        <f t="shared" si="146"/>
        <v/>
      </c>
      <c r="BP365" s="17" t="str">
        <f t="shared" si="147"/>
        <v/>
      </c>
      <c r="BQ365" s="17" t="str">
        <f t="shared" si="148"/>
        <v/>
      </c>
      <c r="BR365" s="17" t="str">
        <f t="shared" si="149"/>
        <v/>
      </c>
      <c r="BS365" s="17" t="str">
        <f t="shared" si="150"/>
        <v/>
      </c>
      <c r="BT365" s="17" t="str">
        <f t="shared" si="151"/>
        <v/>
      </c>
      <c r="BU365" s="17" t="str">
        <f t="shared" si="152"/>
        <v/>
      </c>
      <c r="BV365" s="17"/>
      <c r="BW365" s="17" t="str">
        <f t="shared" si="153"/>
        <v/>
      </c>
      <c r="BX365" s="17">
        <f t="shared" si="154"/>
        <v>0</v>
      </c>
      <c r="BY365" s="17">
        <f t="shared" si="155"/>
        <v>0</v>
      </c>
      <c r="BZ365" s="17" t="str">
        <f t="shared" si="156"/>
        <v/>
      </c>
      <c r="CA365" s="17" t="str">
        <f t="shared" si="157"/>
        <v/>
      </c>
      <c r="CB365" s="17" t="str">
        <f t="shared" si="158"/>
        <v/>
      </c>
      <c r="CC365" s="17" t="str">
        <f t="shared" si="159"/>
        <v/>
      </c>
      <c r="CD365" s="17" t="str">
        <f t="shared" si="160"/>
        <v/>
      </c>
      <c r="CE365" s="17" t="str">
        <f t="shared" si="161"/>
        <v/>
      </c>
      <c r="CF365" s="17" t="str">
        <f t="shared" si="162"/>
        <v/>
      </c>
      <c r="CG365" s="17" t="str">
        <f t="shared" si="163"/>
        <v/>
      </c>
      <c r="CH365" s="17" t="str">
        <f t="shared" si="164"/>
        <v/>
      </c>
      <c r="CI365" s="17" t="str">
        <f t="shared" si="165"/>
        <v/>
      </c>
      <c r="CJ365" s="17" t="str">
        <f t="shared" si="166"/>
        <v/>
      </c>
    </row>
    <row r="366" spans="2:88" ht="21.75" hidden="1" thickBot="1" x14ac:dyDescent="0.3">
      <c r="B366" s="2" t="s">
        <v>737</v>
      </c>
      <c r="C366" s="1" t="s">
        <v>738</v>
      </c>
      <c r="D366" s="3">
        <v>15.24</v>
      </c>
      <c r="E366" s="4">
        <v>13626.27</v>
      </c>
      <c r="F366" s="11">
        <v>-0.06</v>
      </c>
      <c r="G366" s="1"/>
      <c r="H366" s="1"/>
      <c r="I366" s="1"/>
      <c r="J366" s="1"/>
      <c r="K366" s="1"/>
      <c r="L366" s="1"/>
      <c r="M366" s="1"/>
      <c r="N366" s="1"/>
      <c r="O366" s="1"/>
      <c r="P366" s="1">
        <v>10.75</v>
      </c>
      <c r="Q366" s="1"/>
      <c r="R366" s="1"/>
      <c r="S366" s="1"/>
      <c r="T366" s="1">
        <v>0.56000000000000005</v>
      </c>
      <c r="U366" s="1"/>
      <c r="V366" s="1"/>
      <c r="W366" s="1">
        <v>136.80000000000001</v>
      </c>
      <c r="X366" s="1">
        <v>0.55000000000000004</v>
      </c>
      <c r="Y366" s="1">
        <v>0.67</v>
      </c>
      <c r="Z366" s="1">
        <v>2.46</v>
      </c>
      <c r="AA366" s="1">
        <v>2.6</v>
      </c>
      <c r="AB366" s="1">
        <v>2.68</v>
      </c>
      <c r="AC366" s="1">
        <v>2.4500000000000002</v>
      </c>
      <c r="AD366" s="1">
        <v>5.36</v>
      </c>
      <c r="AF366" s="2" t="s">
        <v>737</v>
      </c>
      <c r="AG366" s="1" t="s">
        <v>738</v>
      </c>
      <c r="AH366" s="3">
        <v>15.24</v>
      </c>
      <c r="AI366" s="4">
        <v>13626.26</v>
      </c>
      <c r="AJ366" s="11">
        <v>-0.01</v>
      </c>
      <c r="AK366" s="1"/>
      <c r="AL366" s="1"/>
      <c r="AM366" s="1"/>
      <c r="AN366" s="1"/>
      <c r="AO366" s="1"/>
      <c r="AP366" s="12">
        <v>7145.69</v>
      </c>
      <c r="AQ366" s="1">
        <v>7.57</v>
      </c>
      <c r="AR366" s="1"/>
      <c r="AS366" s="1"/>
      <c r="AU366" s="1"/>
      <c r="AV366" s="1"/>
      <c r="AW366" s="1"/>
      <c r="AX366" s="1"/>
      <c r="AY366" s="1"/>
      <c r="AZ366" s="1"/>
      <c r="BA366" s="1">
        <v>136.80000000000001</v>
      </c>
      <c r="BB366" s="1">
        <v>0.76</v>
      </c>
      <c r="BC366" s="1">
        <v>0.74</v>
      </c>
      <c r="BD366" s="1">
        <v>2.48</v>
      </c>
      <c r="BE366" s="1">
        <v>2.87</v>
      </c>
      <c r="BF366" s="1"/>
      <c r="BG366" s="1"/>
      <c r="BH366" s="1"/>
      <c r="BJ366" s="17">
        <f t="shared" si="141"/>
        <v>0</v>
      </c>
      <c r="BK366" s="17">
        <f t="shared" si="142"/>
        <v>7.3387708734592463E-7</v>
      </c>
      <c r="BL366" s="17">
        <f t="shared" si="143"/>
        <v>4.9999999999999991</v>
      </c>
      <c r="BM366" s="17" t="str">
        <f t="shared" si="144"/>
        <v/>
      </c>
      <c r="BN366" s="17" t="str">
        <f t="shared" si="145"/>
        <v/>
      </c>
      <c r="BO366" s="17" t="str">
        <f t="shared" si="146"/>
        <v/>
      </c>
      <c r="BP366" s="17" t="str">
        <f t="shared" si="147"/>
        <v/>
      </c>
      <c r="BQ366" s="17" t="str">
        <f t="shared" si="148"/>
        <v/>
      </c>
      <c r="BR366" s="17" t="str">
        <f t="shared" si="149"/>
        <v/>
      </c>
      <c r="BS366" s="17" t="str">
        <f t="shared" si="150"/>
        <v/>
      </c>
      <c r="BT366" s="17" t="str">
        <f t="shared" si="151"/>
        <v/>
      </c>
      <c r="BU366" s="17" t="str">
        <f t="shared" si="152"/>
        <v/>
      </c>
      <c r="BV366" s="17"/>
      <c r="BW366" s="17" t="str">
        <f t="shared" si="153"/>
        <v/>
      </c>
      <c r="BX366" s="17" t="str">
        <f t="shared" si="154"/>
        <v/>
      </c>
      <c r="BY366" s="17" t="str">
        <f t="shared" si="155"/>
        <v/>
      </c>
      <c r="BZ366" s="17" t="str">
        <f t="shared" si="156"/>
        <v/>
      </c>
      <c r="CA366" s="17" t="str">
        <f t="shared" si="157"/>
        <v/>
      </c>
      <c r="CB366" s="17" t="str">
        <f t="shared" si="158"/>
        <v/>
      </c>
      <c r="CC366" s="17">
        <f t="shared" si="159"/>
        <v>0</v>
      </c>
      <c r="CD366" s="17">
        <f t="shared" si="160"/>
        <v>-0.27631578947368418</v>
      </c>
      <c r="CE366" s="17">
        <f t="shared" si="161"/>
        <v>-9.459459459459453E-2</v>
      </c>
      <c r="CF366" s="17">
        <f t="shared" si="162"/>
        <v>-8.0645161290322648E-3</v>
      </c>
      <c r="CG366" s="17">
        <f t="shared" si="163"/>
        <v>-9.4076655052264813E-2</v>
      </c>
      <c r="CH366" s="17" t="str">
        <f t="shared" si="164"/>
        <v/>
      </c>
      <c r="CI366" s="17" t="str">
        <f t="shared" si="165"/>
        <v/>
      </c>
      <c r="CJ366" s="17" t="str">
        <f t="shared" si="166"/>
        <v/>
      </c>
    </row>
    <row r="367" spans="2:88" ht="15.75" hidden="1" thickBot="1" x14ac:dyDescent="0.3">
      <c r="B367" s="6" t="s">
        <v>739</v>
      </c>
      <c r="C367" s="5" t="s">
        <v>740</v>
      </c>
      <c r="D367" s="7">
        <v>241.66</v>
      </c>
      <c r="E367" s="8">
        <v>13924.93</v>
      </c>
      <c r="F367" s="5">
        <v>0.01</v>
      </c>
      <c r="G367" s="5">
        <v>3.46</v>
      </c>
      <c r="H367" s="5">
        <v>3.46</v>
      </c>
      <c r="I367" s="5">
        <v>2.66</v>
      </c>
      <c r="J367" s="5">
        <v>2.66</v>
      </c>
      <c r="K367" s="5">
        <v>3.46</v>
      </c>
      <c r="L367" s="5">
        <v>165.52</v>
      </c>
      <c r="M367" s="5">
        <v>60.62</v>
      </c>
      <c r="N367" s="5">
        <v>10.78</v>
      </c>
      <c r="O367" s="5">
        <v>71.92</v>
      </c>
      <c r="P367" s="5">
        <v>84.44</v>
      </c>
      <c r="Q367" s="5">
        <v>71.92</v>
      </c>
      <c r="R367" s="5">
        <v>66.540000000000006</v>
      </c>
      <c r="S367" s="5">
        <v>52.91</v>
      </c>
      <c r="T367" s="5">
        <v>25.78</v>
      </c>
      <c r="U367" s="5">
        <v>62.49</v>
      </c>
      <c r="V367" s="5">
        <v>115.67</v>
      </c>
      <c r="W367" s="5">
        <v>96.46</v>
      </c>
      <c r="X367" s="5">
        <v>14.52</v>
      </c>
      <c r="Y367" s="5">
        <v>18.100000000000001</v>
      </c>
      <c r="Z367" s="5">
        <v>19.7</v>
      </c>
      <c r="AA367" s="5">
        <v>18.14</v>
      </c>
      <c r="AB367" s="5">
        <v>46.77</v>
      </c>
      <c r="AC367" s="5">
        <v>58.5</v>
      </c>
      <c r="AD367" s="5">
        <v>72.260000000000005</v>
      </c>
      <c r="AF367" s="6" t="s">
        <v>739</v>
      </c>
      <c r="AG367" s="5" t="s">
        <v>740</v>
      </c>
      <c r="AH367" s="7">
        <v>241.66</v>
      </c>
      <c r="AI367" s="8">
        <v>13924.93</v>
      </c>
      <c r="AJ367" s="5">
        <v>0.01</v>
      </c>
      <c r="AK367" s="5">
        <v>3.54</v>
      </c>
      <c r="AL367" s="5">
        <v>3.46</v>
      </c>
      <c r="AM367" s="5">
        <v>2.66</v>
      </c>
      <c r="AN367" s="5">
        <v>2.66</v>
      </c>
      <c r="AO367" s="5">
        <v>3.54</v>
      </c>
      <c r="AP367" s="5">
        <v>172.29</v>
      </c>
      <c r="AQ367" s="5">
        <v>60.68</v>
      </c>
      <c r="AR367" s="5">
        <v>9.5399999999999991</v>
      </c>
      <c r="AS367" s="5">
        <v>71.33</v>
      </c>
      <c r="AU367" s="5">
        <v>71.94</v>
      </c>
      <c r="AV367" s="5">
        <v>66.540000000000006</v>
      </c>
      <c r="AW367" s="5">
        <v>52.91</v>
      </c>
      <c r="AX367" s="5">
        <v>25.8</v>
      </c>
      <c r="AY367" s="5">
        <v>62.49</v>
      </c>
      <c r="AZ367" s="5">
        <v>115.68</v>
      </c>
      <c r="BA367" s="5">
        <v>79.64</v>
      </c>
      <c r="BB367" s="5">
        <v>14.52</v>
      </c>
      <c r="BC367" s="5">
        <v>18.100000000000001</v>
      </c>
      <c r="BD367" s="5">
        <v>19.7</v>
      </c>
      <c r="BE367" s="5">
        <v>18.14</v>
      </c>
      <c r="BF367" s="5"/>
      <c r="BG367" s="5"/>
      <c r="BH367" s="5"/>
      <c r="BJ367" s="17">
        <f t="shared" si="141"/>
        <v>0</v>
      </c>
      <c r="BK367" s="17">
        <f t="shared" si="142"/>
        <v>0</v>
      </c>
      <c r="BL367" s="17">
        <f t="shared" si="143"/>
        <v>0</v>
      </c>
      <c r="BM367" s="17">
        <f t="shared" si="144"/>
        <v>-2.2598870056497196E-2</v>
      </c>
      <c r="BN367" s="17">
        <f t="shared" si="145"/>
        <v>0</v>
      </c>
      <c r="BO367" s="17">
        <f t="shared" si="146"/>
        <v>0</v>
      </c>
      <c r="BP367" s="17">
        <f t="shared" si="147"/>
        <v>0</v>
      </c>
      <c r="BQ367" s="17">
        <f t="shared" si="148"/>
        <v>-2.2598870056497196E-2</v>
      </c>
      <c r="BR367" s="17">
        <f t="shared" si="149"/>
        <v>-3.9294213245109885E-2</v>
      </c>
      <c r="BS367" s="17">
        <f t="shared" si="150"/>
        <v>-9.8879367172053853E-4</v>
      </c>
      <c r="BT367" s="17">
        <f t="shared" si="151"/>
        <v>0.12997903563941304</v>
      </c>
      <c r="BU367" s="17">
        <f t="shared" si="152"/>
        <v>8.2714145520819213E-3</v>
      </c>
      <c r="BV367" s="17"/>
      <c r="BW367" s="17">
        <f t="shared" si="153"/>
        <v>-2.7800945232132364E-4</v>
      </c>
      <c r="BX367" s="17">
        <f t="shared" si="154"/>
        <v>0</v>
      </c>
      <c r="BY367" s="17">
        <f t="shared" si="155"/>
        <v>0</v>
      </c>
      <c r="BZ367" s="17">
        <f t="shared" si="156"/>
        <v>-7.751937984495958E-4</v>
      </c>
      <c r="CA367" s="17">
        <f t="shared" si="157"/>
        <v>0</v>
      </c>
      <c r="CB367" s="17">
        <f t="shared" si="158"/>
        <v>-8.6445366528398293E-5</v>
      </c>
      <c r="CC367" s="17">
        <f t="shared" si="159"/>
        <v>0.21120040180813654</v>
      </c>
      <c r="CD367" s="17">
        <f t="shared" si="160"/>
        <v>0</v>
      </c>
      <c r="CE367" s="17">
        <f t="shared" si="161"/>
        <v>0</v>
      </c>
      <c r="CF367" s="17">
        <f t="shared" si="162"/>
        <v>0</v>
      </c>
      <c r="CG367" s="17">
        <f t="shared" si="163"/>
        <v>0</v>
      </c>
      <c r="CH367" s="17" t="str">
        <f t="shared" si="164"/>
        <v/>
      </c>
      <c r="CI367" s="17" t="str">
        <f t="shared" si="165"/>
        <v/>
      </c>
      <c r="CJ367" s="17" t="str">
        <f t="shared" si="166"/>
        <v/>
      </c>
    </row>
    <row r="368" spans="2:88" ht="15.75" hidden="1" thickBot="1" x14ac:dyDescent="0.3">
      <c r="B368" s="2" t="s">
        <v>741</v>
      </c>
      <c r="C368" s="1" t="s">
        <v>742</v>
      </c>
      <c r="D368" s="3">
        <v>66.599999999999994</v>
      </c>
      <c r="E368" s="4">
        <v>23889.42</v>
      </c>
      <c r="F368" s="1">
        <v>0.05</v>
      </c>
      <c r="G368" s="1">
        <v>3.45</v>
      </c>
      <c r="H368" s="1">
        <v>3.45</v>
      </c>
      <c r="I368" s="1">
        <v>3.5</v>
      </c>
      <c r="J368" s="1">
        <v>2.2000000000000002</v>
      </c>
      <c r="K368" s="1">
        <v>2.17</v>
      </c>
      <c r="L368" s="1">
        <v>30.1</v>
      </c>
      <c r="M368" s="1">
        <v>20.5</v>
      </c>
      <c r="N368" s="1">
        <v>12.48</v>
      </c>
      <c r="O368" s="1">
        <v>21.69</v>
      </c>
      <c r="P368" s="1">
        <v>29.69</v>
      </c>
      <c r="Q368" s="1">
        <v>21.69</v>
      </c>
      <c r="R368" s="1">
        <v>22.04</v>
      </c>
      <c r="S368" s="1">
        <v>23.11</v>
      </c>
      <c r="T368" s="1">
        <v>38.65</v>
      </c>
      <c r="U368" s="1">
        <v>25.64</v>
      </c>
      <c r="V368" s="1">
        <v>84.66</v>
      </c>
      <c r="W368" s="1">
        <v>79.39</v>
      </c>
      <c r="X368" s="1">
        <v>5.24</v>
      </c>
      <c r="Y368" s="1">
        <v>5.86</v>
      </c>
      <c r="Z368" s="1">
        <v>8.35</v>
      </c>
      <c r="AA368" s="1">
        <v>6.08</v>
      </c>
      <c r="AB368" s="1">
        <v>13.27</v>
      </c>
      <c r="AC368" s="1">
        <v>15.96</v>
      </c>
      <c r="AD368" s="1">
        <v>23.03</v>
      </c>
      <c r="AF368" s="2" t="s">
        <v>741</v>
      </c>
      <c r="AG368" s="1" t="s">
        <v>742</v>
      </c>
      <c r="AH368" s="3">
        <v>66.599999999999994</v>
      </c>
      <c r="AI368" s="4">
        <v>23889.42</v>
      </c>
      <c r="AJ368" s="1">
        <v>0.05</v>
      </c>
      <c r="AK368" s="1">
        <v>3.45</v>
      </c>
      <c r="AL368" s="1">
        <v>3.45</v>
      </c>
      <c r="AM368" s="1">
        <v>3.5</v>
      </c>
      <c r="AN368" s="1">
        <v>2.2000000000000002</v>
      </c>
      <c r="AO368" s="1">
        <v>2.17</v>
      </c>
      <c r="AP368" s="1">
        <v>30.01</v>
      </c>
      <c r="AQ368" s="1">
        <v>20.5</v>
      </c>
      <c r="AR368" s="1">
        <v>12.61</v>
      </c>
      <c r="AS368" s="1">
        <v>21.7</v>
      </c>
      <c r="AU368" s="1">
        <v>21.69</v>
      </c>
      <c r="AV368" s="1">
        <v>22.04</v>
      </c>
      <c r="AW368" s="1">
        <v>23.11</v>
      </c>
      <c r="AX368" s="1">
        <v>38.65</v>
      </c>
      <c r="AY368" s="1">
        <v>26.09</v>
      </c>
      <c r="AZ368" s="1">
        <v>87.75</v>
      </c>
      <c r="BA368" s="1">
        <v>87.71</v>
      </c>
      <c r="BB368" s="1">
        <v>5.24</v>
      </c>
      <c r="BC368" s="1">
        <v>5.86</v>
      </c>
      <c r="BD368" s="1">
        <v>8.35</v>
      </c>
      <c r="BE368" s="1">
        <v>6.08</v>
      </c>
      <c r="BF368" s="1"/>
      <c r="BG368" s="1"/>
      <c r="BH368" s="1"/>
      <c r="BJ368" s="17">
        <f t="shared" si="141"/>
        <v>0</v>
      </c>
      <c r="BK368" s="17">
        <f t="shared" si="142"/>
        <v>0</v>
      </c>
      <c r="BL368" s="17">
        <f t="shared" si="143"/>
        <v>0</v>
      </c>
      <c r="BM368" s="17">
        <f t="shared" si="144"/>
        <v>0</v>
      </c>
      <c r="BN368" s="17">
        <f t="shared" si="145"/>
        <v>0</v>
      </c>
      <c r="BO368" s="17">
        <f t="shared" si="146"/>
        <v>0</v>
      </c>
      <c r="BP368" s="17">
        <f t="shared" si="147"/>
        <v>0</v>
      </c>
      <c r="BQ368" s="17">
        <f t="shared" si="148"/>
        <v>0</v>
      </c>
      <c r="BR368" s="17">
        <f t="shared" si="149"/>
        <v>2.9990003332222544E-3</v>
      </c>
      <c r="BS368" s="17">
        <f t="shared" si="150"/>
        <v>0</v>
      </c>
      <c r="BT368" s="17">
        <f t="shared" si="151"/>
        <v>-1.0309278350515386E-2</v>
      </c>
      <c r="BU368" s="17">
        <f t="shared" si="152"/>
        <v>-4.6082949308746593E-4</v>
      </c>
      <c r="BV368" s="17"/>
      <c r="BW368" s="17">
        <f t="shared" si="153"/>
        <v>0</v>
      </c>
      <c r="BX368" s="17">
        <f t="shared" si="154"/>
        <v>0</v>
      </c>
      <c r="BY368" s="17">
        <f t="shared" si="155"/>
        <v>0</v>
      </c>
      <c r="BZ368" s="17">
        <f t="shared" si="156"/>
        <v>0</v>
      </c>
      <c r="CA368" s="17">
        <f t="shared" si="157"/>
        <v>-1.7247987734764249E-2</v>
      </c>
      <c r="CB368" s="17">
        <f t="shared" si="158"/>
        <v>-3.5213675213675251E-2</v>
      </c>
      <c r="CC368" s="17">
        <f t="shared" si="159"/>
        <v>-9.485805495382503E-2</v>
      </c>
      <c r="CD368" s="17">
        <f t="shared" si="160"/>
        <v>0</v>
      </c>
      <c r="CE368" s="17">
        <f t="shared" si="161"/>
        <v>0</v>
      </c>
      <c r="CF368" s="17">
        <f t="shared" si="162"/>
        <v>0</v>
      </c>
      <c r="CG368" s="17">
        <f t="shared" si="163"/>
        <v>0</v>
      </c>
      <c r="CH368" s="17" t="str">
        <f t="shared" si="164"/>
        <v/>
      </c>
      <c r="CI368" s="17" t="str">
        <f t="shared" si="165"/>
        <v/>
      </c>
      <c r="CJ368" s="17" t="str">
        <f t="shared" si="166"/>
        <v/>
      </c>
    </row>
    <row r="369" spans="2:88" ht="21.75" hidden="1" thickBot="1" x14ac:dyDescent="0.3">
      <c r="B369" s="6" t="s">
        <v>743</v>
      </c>
      <c r="C369" s="5" t="s">
        <v>744</v>
      </c>
      <c r="D369" s="7">
        <v>11.97</v>
      </c>
      <c r="E369" s="8">
        <v>5067.3</v>
      </c>
      <c r="F369" s="5">
        <v>0.11</v>
      </c>
      <c r="G369" s="5">
        <v>4.71</v>
      </c>
      <c r="H369" s="5">
        <v>4.71</v>
      </c>
      <c r="I369" s="5">
        <v>5.56</v>
      </c>
      <c r="J369" s="5">
        <v>1.39</v>
      </c>
      <c r="K369" s="5">
        <v>1.18</v>
      </c>
      <c r="L369" s="5">
        <v>21.27</v>
      </c>
      <c r="M369" s="5">
        <v>8.6999999999999993</v>
      </c>
      <c r="N369" s="5">
        <v>5.73</v>
      </c>
      <c r="O369" s="5">
        <v>9.42</v>
      </c>
      <c r="P369" s="5">
        <v>13.64</v>
      </c>
      <c r="Q369" s="5">
        <v>9.42</v>
      </c>
      <c r="R369" s="5">
        <v>11.11</v>
      </c>
      <c r="S369" s="5">
        <v>10.66</v>
      </c>
      <c r="T369" s="5">
        <v>1.22</v>
      </c>
      <c r="U369" s="5">
        <v>8.68</v>
      </c>
      <c r="V369" s="5"/>
      <c r="W369" s="5">
        <v>26.95</v>
      </c>
      <c r="X369" s="5">
        <v>2.06</v>
      </c>
      <c r="Y369" s="5">
        <v>2.15</v>
      </c>
      <c r="Z369" s="5">
        <v>3.28</v>
      </c>
      <c r="AA369" s="5">
        <v>4.45</v>
      </c>
      <c r="AB369" s="5">
        <v>8.01</v>
      </c>
      <c r="AC369" s="5">
        <v>8.5500000000000007</v>
      </c>
      <c r="AD369" s="5">
        <v>12.47</v>
      </c>
      <c r="AF369" s="6" t="s">
        <v>743</v>
      </c>
      <c r="AG369" s="5" t="s">
        <v>744</v>
      </c>
      <c r="AH369" s="7">
        <v>11.97</v>
      </c>
      <c r="AI369" s="8">
        <v>5137.53</v>
      </c>
      <c r="AJ369" s="5">
        <v>0.11</v>
      </c>
      <c r="AK369" s="5">
        <v>4.72</v>
      </c>
      <c r="AL369" s="5">
        <v>4.72</v>
      </c>
      <c r="AM369" s="5">
        <v>5.56</v>
      </c>
      <c r="AN369" s="5">
        <v>1.39</v>
      </c>
      <c r="AO369" s="5">
        <v>1.18</v>
      </c>
      <c r="AP369" s="5">
        <v>20.94</v>
      </c>
      <c r="AQ369" s="5">
        <v>8.7100000000000009</v>
      </c>
      <c r="AR369" s="5">
        <v>6</v>
      </c>
      <c r="AS369" s="5">
        <v>9.44</v>
      </c>
      <c r="AU369" s="5">
        <v>9.44</v>
      </c>
      <c r="AV369" s="5">
        <v>11.11</v>
      </c>
      <c r="AW369" s="5">
        <v>10.66</v>
      </c>
      <c r="AX369" s="5">
        <v>1.22</v>
      </c>
      <c r="AY369" s="5"/>
      <c r="AZ369" s="5"/>
      <c r="BA369" s="5">
        <v>342.93</v>
      </c>
      <c r="BB369" s="5">
        <v>2.12</v>
      </c>
      <c r="BC369" s="5">
        <v>2.1800000000000002</v>
      </c>
      <c r="BD369" s="5">
        <v>3.3</v>
      </c>
      <c r="BE369" s="5">
        <v>4.51</v>
      </c>
      <c r="BF369" s="5"/>
      <c r="BG369" s="5"/>
      <c r="BH369" s="5"/>
      <c r="BJ369" s="17">
        <f t="shared" si="141"/>
        <v>0</v>
      </c>
      <c r="BK369" s="17">
        <f t="shared" si="142"/>
        <v>-1.3669993167923023E-2</v>
      </c>
      <c r="BL369" s="17">
        <f t="shared" si="143"/>
        <v>0</v>
      </c>
      <c r="BM369" s="17">
        <f t="shared" si="144"/>
        <v>-2.1186440677965651E-3</v>
      </c>
      <c r="BN369" s="17">
        <f t="shared" si="145"/>
        <v>-2.1186440677965651E-3</v>
      </c>
      <c r="BO369" s="17">
        <f t="shared" si="146"/>
        <v>0</v>
      </c>
      <c r="BP369" s="17">
        <f t="shared" si="147"/>
        <v>0</v>
      </c>
      <c r="BQ369" s="17">
        <f t="shared" si="148"/>
        <v>0</v>
      </c>
      <c r="BR369" s="17">
        <f t="shared" si="149"/>
        <v>1.5759312320916822E-2</v>
      </c>
      <c r="BS369" s="17">
        <f t="shared" si="150"/>
        <v>-1.1481056257177454E-3</v>
      </c>
      <c r="BT369" s="17">
        <f t="shared" si="151"/>
        <v>-4.4999999999999929E-2</v>
      </c>
      <c r="BU369" s="17">
        <f t="shared" si="152"/>
        <v>-2.1186440677965651E-3</v>
      </c>
      <c r="BV369" s="17"/>
      <c r="BW369" s="17">
        <f t="shared" si="153"/>
        <v>-2.1186440677965651E-3</v>
      </c>
      <c r="BX369" s="17">
        <f t="shared" si="154"/>
        <v>0</v>
      </c>
      <c r="BY369" s="17">
        <f t="shared" si="155"/>
        <v>0</v>
      </c>
      <c r="BZ369" s="17">
        <f t="shared" si="156"/>
        <v>0</v>
      </c>
      <c r="CA369" s="17" t="str">
        <f t="shared" si="157"/>
        <v/>
      </c>
      <c r="CB369" s="17" t="str">
        <f t="shared" si="158"/>
        <v/>
      </c>
      <c r="CC369" s="17">
        <f t="shared" si="159"/>
        <v>-0.92141253317003469</v>
      </c>
      <c r="CD369" s="17">
        <f t="shared" si="160"/>
        <v>-2.8301886792452855E-2</v>
      </c>
      <c r="CE369" s="17">
        <f t="shared" si="161"/>
        <v>-1.376146788990837E-2</v>
      </c>
      <c r="CF369" s="17">
        <f t="shared" si="162"/>
        <v>-6.0606060606060667E-3</v>
      </c>
      <c r="CG369" s="17">
        <f t="shared" si="163"/>
        <v>-1.330376940133029E-2</v>
      </c>
      <c r="CH369" s="17" t="str">
        <f t="shared" si="164"/>
        <v/>
      </c>
      <c r="CI369" s="17" t="str">
        <f t="shared" si="165"/>
        <v/>
      </c>
      <c r="CJ369" s="17" t="str">
        <f t="shared" si="166"/>
        <v/>
      </c>
    </row>
    <row r="370" spans="2:88" ht="15.75" hidden="1" thickBot="1" x14ac:dyDescent="0.3">
      <c r="B370" s="2" t="s">
        <v>745</v>
      </c>
      <c r="C370" s="1" t="s">
        <v>746</v>
      </c>
      <c r="D370" s="3">
        <v>68.290000000000006</v>
      </c>
      <c r="E370" s="4">
        <v>23607.85</v>
      </c>
      <c r="F370" s="1">
        <v>0.09</v>
      </c>
      <c r="G370" s="1">
        <v>1.35</v>
      </c>
      <c r="H370" s="1">
        <v>1.35</v>
      </c>
      <c r="I370" s="1">
        <v>2.99</v>
      </c>
      <c r="J370" s="1">
        <v>1.84</v>
      </c>
      <c r="K370" s="1">
        <v>0.83</v>
      </c>
      <c r="L370" s="1">
        <v>45.41</v>
      </c>
      <c r="M370" s="1">
        <v>8.9</v>
      </c>
      <c r="N370" s="1">
        <v>6.34</v>
      </c>
      <c r="O370" s="1">
        <v>11.21</v>
      </c>
      <c r="P370" s="1">
        <v>10.82</v>
      </c>
      <c r="Q370" s="1">
        <v>11.21</v>
      </c>
      <c r="R370" s="1">
        <v>24.91</v>
      </c>
      <c r="S370" s="1">
        <v>15.45</v>
      </c>
      <c r="T370" s="1">
        <v>2.4700000000000002</v>
      </c>
      <c r="U370" s="1"/>
      <c r="V370" s="1"/>
      <c r="W370" s="1">
        <v>105.87</v>
      </c>
      <c r="X370" s="1">
        <v>1.1399999999999999</v>
      </c>
      <c r="Y370" s="1">
        <v>0.98</v>
      </c>
      <c r="Z370" s="1">
        <v>1.02</v>
      </c>
      <c r="AA370" s="1">
        <v>1.43</v>
      </c>
      <c r="AB370" s="1">
        <v>9.36</v>
      </c>
      <c r="AC370" s="1">
        <v>7.39</v>
      </c>
      <c r="AD370" s="1">
        <v>7.68</v>
      </c>
      <c r="AF370" s="2" t="s">
        <v>745</v>
      </c>
      <c r="AG370" s="1" t="s">
        <v>746</v>
      </c>
      <c r="AH370" s="3">
        <v>68.290000000000006</v>
      </c>
      <c r="AI370" s="4">
        <v>23607.85</v>
      </c>
      <c r="AJ370" s="1"/>
      <c r="AK370" s="1">
        <v>1.19</v>
      </c>
      <c r="AL370" s="1">
        <v>1.35</v>
      </c>
      <c r="AM370" s="1">
        <v>2.99</v>
      </c>
      <c r="AN370" s="1">
        <v>1.84</v>
      </c>
      <c r="AO370" s="1">
        <v>0.73</v>
      </c>
      <c r="AP370" s="1">
        <v>21.34</v>
      </c>
      <c r="AQ370" s="1">
        <v>8.91</v>
      </c>
      <c r="AR370" s="1">
        <v>8.39</v>
      </c>
      <c r="AS370" s="1">
        <v>9.9499999999999993</v>
      </c>
      <c r="AU370" s="1">
        <v>11.21</v>
      </c>
      <c r="AV370" s="1">
        <v>24.91</v>
      </c>
      <c r="AW370" s="1">
        <v>15.45</v>
      </c>
      <c r="AX370" s="1"/>
      <c r="AY370" s="1"/>
      <c r="AZ370" s="1"/>
      <c r="BA370" s="1"/>
      <c r="BB370" s="1">
        <v>1.1399999999999999</v>
      </c>
      <c r="BC370" s="1">
        <v>0.98</v>
      </c>
      <c r="BD370" s="1">
        <v>1.02</v>
      </c>
      <c r="BE370" s="1">
        <v>1.21</v>
      </c>
      <c r="BF370" s="1"/>
      <c r="BG370" s="1"/>
      <c r="BH370" s="1"/>
      <c r="BJ370" s="17">
        <f t="shared" si="141"/>
        <v>0</v>
      </c>
      <c r="BK370" s="17">
        <f t="shared" si="142"/>
        <v>0</v>
      </c>
      <c r="BL370" s="17" t="str">
        <f t="shared" si="143"/>
        <v/>
      </c>
      <c r="BM370" s="17">
        <f t="shared" si="144"/>
        <v>0.13445378151260517</v>
      </c>
      <c r="BN370" s="17">
        <f t="shared" si="145"/>
        <v>0</v>
      </c>
      <c r="BO370" s="17">
        <f t="shared" si="146"/>
        <v>0</v>
      </c>
      <c r="BP370" s="17">
        <f t="shared" si="147"/>
        <v>0</v>
      </c>
      <c r="BQ370" s="17">
        <f t="shared" si="148"/>
        <v>0.13698630136986298</v>
      </c>
      <c r="BR370" s="17">
        <f t="shared" si="149"/>
        <v>1.1279287722586691</v>
      </c>
      <c r="BS370" s="17">
        <f t="shared" si="150"/>
        <v>-1.122334455667765E-3</v>
      </c>
      <c r="BT370" s="17">
        <f t="shared" si="151"/>
        <v>-0.24433849821215739</v>
      </c>
      <c r="BU370" s="17">
        <f t="shared" si="152"/>
        <v>0.12663316582914588</v>
      </c>
      <c r="BV370" s="17"/>
      <c r="BW370" s="17">
        <f t="shared" si="153"/>
        <v>0</v>
      </c>
      <c r="BX370" s="17">
        <f t="shared" si="154"/>
        <v>0</v>
      </c>
      <c r="BY370" s="17">
        <f t="shared" si="155"/>
        <v>0</v>
      </c>
      <c r="BZ370" s="17" t="str">
        <f t="shared" si="156"/>
        <v/>
      </c>
      <c r="CA370" s="17" t="str">
        <f t="shared" si="157"/>
        <v/>
      </c>
      <c r="CB370" s="17" t="str">
        <f t="shared" si="158"/>
        <v/>
      </c>
      <c r="CC370" s="17" t="str">
        <f t="shared" si="159"/>
        <v/>
      </c>
      <c r="CD370" s="17">
        <f t="shared" si="160"/>
        <v>0</v>
      </c>
      <c r="CE370" s="17">
        <f t="shared" si="161"/>
        <v>0</v>
      </c>
      <c r="CF370" s="17">
        <f t="shared" si="162"/>
        <v>0</v>
      </c>
      <c r="CG370" s="17">
        <f t="shared" si="163"/>
        <v>0.1818181818181818</v>
      </c>
      <c r="CH370" s="17" t="str">
        <f t="shared" si="164"/>
        <v/>
      </c>
      <c r="CI370" s="17" t="str">
        <f t="shared" si="165"/>
        <v/>
      </c>
      <c r="CJ370" s="17" t="str">
        <f t="shared" si="166"/>
        <v/>
      </c>
    </row>
    <row r="371" spans="2:88" ht="15.75" hidden="1" thickBot="1" x14ac:dyDescent="0.3">
      <c r="B371" s="6" t="s">
        <v>747</v>
      </c>
      <c r="C371" s="5" t="s">
        <v>748</v>
      </c>
      <c r="D371" s="7">
        <v>25.15</v>
      </c>
      <c r="E371" s="8">
        <v>12706.33</v>
      </c>
      <c r="F371" s="5">
        <v>0</v>
      </c>
      <c r="G371" s="5">
        <v>5.87</v>
      </c>
      <c r="H371" s="5">
        <v>5.87</v>
      </c>
      <c r="I371" s="5">
        <v>41.99</v>
      </c>
      <c r="J371" s="5">
        <v>14.39</v>
      </c>
      <c r="K371" s="5">
        <v>5.16</v>
      </c>
      <c r="L371" s="5"/>
      <c r="M371" s="5"/>
      <c r="N371" s="5"/>
      <c r="O371" s="5">
        <v>251.5</v>
      </c>
      <c r="P371" s="5">
        <v>13.58</v>
      </c>
      <c r="Q371" s="5">
        <v>251.5</v>
      </c>
      <c r="R371" s="5">
        <v>207.49</v>
      </c>
      <c r="S371" s="5">
        <v>128.88999999999999</v>
      </c>
      <c r="T371" s="5">
        <v>2.21</v>
      </c>
      <c r="U371" s="5">
        <v>93.23</v>
      </c>
      <c r="V371" s="5">
        <v>99.94</v>
      </c>
      <c r="W371" s="5">
        <v>97.03</v>
      </c>
      <c r="X371" s="5">
        <v>5.95</v>
      </c>
      <c r="Y371" s="5">
        <v>6.33</v>
      </c>
      <c r="Z371" s="5">
        <v>8.17</v>
      </c>
      <c r="AA371" s="5">
        <v>9.5500000000000007</v>
      </c>
      <c r="AB371" s="5">
        <v>13.16</v>
      </c>
      <c r="AC371" s="5">
        <v>17.22</v>
      </c>
      <c r="AD371" s="5">
        <v>9</v>
      </c>
      <c r="AF371" s="6" t="s">
        <v>747</v>
      </c>
      <c r="AG371" s="5" t="s">
        <v>748</v>
      </c>
      <c r="AH371" s="7">
        <v>25.15</v>
      </c>
      <c r="AI371" s="8">
        <v>12706.32</v>
      </c>
      <c r="AJ371" s="5">
        <v>0.01</v>
      </c>
      <c r="AK371" s="5">
        <v>32.200000000000003</v>
      </c>
      <c r="AL371" s="5">
        <v>5.5</v>
      </c>
      <c r="AM371" s="5">
        <v>41.99</v>
      </c>
      <c r="AN371" s="5">
        <v>14.39</v>
      </c>
      <c r="AO371" s="5">
        <v>11.04</v>
      </c>
      <c r="AP371" s="5">
        <v>124.35</v>
      </c>
      <c r="AQ371" s="5">
        <v>11.96</v>
      </c>
      <c r="AR371" s="5">
        <v>77.31</v>
      </c>
      <c r="AS371" s="5">
        <v>98.85</v>
      </c>
      <c r="AU371" s="5">
        <v>276.68</v>
      </c>
      <c r="AV371" s="5">
        <v>207.49</v>
      </c>
      <c r="AW371" s="5">
        <v>128.88999999999999</v>
      </c>
      <c r="AX371" s="5">
        <v>2.19</v>
      </c>
      <c r="AY371" s="5"/>
      <c r="AZ371" s="5">
        <v>283</v>
      </c>
      <c r="BA371" s="5">
        <v>496.41</v>
      </c>
      <c r="BB371" s="5">
        <v>5.92</v>
      </c>
      <c r="BC371" s="5">
        <v>6.26</v>
      </c>
      <c r="BD371" s="5">
        <v>8.15</v>
      </c>
      <c r="BE371" s="5">
        <v>9.4700000000000006</v>
      </c>
      <c r="BF371" s="5"/>
      <c r="BG371" s="5"/>
      <c r="BH371" s="5"/>
      <c r="BJ371" s="17">
        <f t="shared" si="141"/>
        <v>0</v>
      </c>
      <c r="BK371" s="17">
        <f t="shared" si="142"/>
        <v>7.8700992893444204E-7</v>
      </c>
      <c r="BL371" s="17">
        <f t="shared" si="143"/>
        <v>-1</v>
      </c>
      <c r="BM371" s="17">
        <f t="shared" si="144"/>
        <v>-0.81770186335403727</v>
      </c>
      <c r="BN371" s="17">
        <f t="shared" si="145"/>
        <v>6.727272727272729E-2</v>
      </c>
      <c r="BO371" s="17">
        <f t="shared" si="146"/>
        <v>0</v>
      </c>
      <c r="BP371" s="17">
        <f t="shared" si="147"/>
        <v>0</v>
      </c>
      <c r="BQ371" s="17">
        <f t="shared" si="148"/>
        <v>-0.53260869565217384</v>
      </c>
      <c r="BR371" s="17" t="str">
        <f t="shared" si="149"/>
        <v/>
      </c>
      <c r="BS371" s="17" t="str">
        <f t="shared" si="150"/>
        <v/>
      </c>
      <c r="BT371" s="17" t="str">
        <f t="shared" si="151"/>
        <v/>
      </c>
      <c r="BU371" s="17">
        <f t="shared" si="152"/>
        <v>1.5442589782498737</v>
      </c>
      <c r="BV371" s="17"/>
      <c r="BW371" s="17">
        <f t="shared" si="153"/>
        <v>-9.100766228133586E-2</v>
      </c>
      <c r="BX371" s="17">
        <f t="shared" si="154"/>
        <v>0</v>
      </c>
      <c r="BY371" s="17">
        <f t="shared" si="155"/>
        <v>0</v>
      </c>
      <c r="BZ371" s="17">
        <f t="shared" si="156"/>
        <v>9.1324200913242091E-3</v>
      </c>
      <c r="CA371" s="17" t="str">
        <f t="shared" si="157"/>
        <v/>
      </c>
      <c r="CB371" s="17">
        <f t="shared" si="158"/>
        <v>-0.64685512367491171</v>
      </c>
      <c r="CC371" s="17">
        <f t="shared" si="159"/>
        <v>-0.80453657259120481</v>
      </c>
      <c r="CD371" s="17">
        <f t="shared" si="160"/>
        <v>5.0675675675676095E-3</v>
      </c>
      <c r="CE371" s="17">
        <f t="shared" si="161"/>
        <v>1.1182108626198129E-2</v>
      </c>
      <c r="CF371" s="17">
        <f t="shared" si="162"/>
        <v>2.4539877300612974E-3</v>
      </c>
      <c r="CG371" s="17">
        <f t="shared" si="163"/>
        <v>8.4477296726504815E-3</v>
      </c>
      <c r="CH371" s="17" t="str">
        <f t="shared" si="164"/>
        <v/>
      </c>
      <c r="CI371" s="17" t="str">
        <f t="shared" si="165"/>
        <v/>
      </c>
      <c r="CJ371" s="17" t="str">
        <f t="shared" si="166"/>
        <v/>
      </c>
    </row>
    <row r="372" spans="2:88" ht="21.75" thickBot="1" x14ac:dyDescent="0.3">
      <c r="B372" s="2" t="s">
        <v>749</v>
      </c>
      <c r="C372" s="1" t="s">
        <v>750</v>
      </c>
      <c r="D372" s="3">
        <v>49.41</v>
      </c>
      <c r="E372" s="4">
        <v>24902.639999999999</v>
      </c>
      <c r="F372" s="1">
        <v>7.0000000000000007E-2</v>
      </c>
      <c r="G372" s="1">
        <v>7.51</v>
      </c>
      <c r="H372" s="1">
        <v>7.51</v>
      </c>
      <c r="I372" s="1">
        <v>3.04</v>
      </c>
      <c r="J372" s="1">
        <v>1.65</v>
      </c>
      <c r="K372" s="1">
        <v>2.5</v>
      </c>
      <c r="L372" s="1">
        <v>55.28</v>
      </c>
      <c r="M372" s="1">
        <v>10.63</v>
      </c>
      <c r="N372" s="1">
        <v>9.43</v>
      </c>
      <c r="O372" s="1">
        <v>14.84</v>
      </c>
      <c r="P372" s="1">
        <v>19.05</v>
      </c>
      <c r="Q372" s="1">
        <v>14.84</v>
      </c>
      <c r="R372" s="1">
        <v>14.71</v>
      </c>
      <c r="S372" s="1">
        <v>14.3</v>
      </c>
      <c r="T372" s="1">
        <v>1.68</v>
      </c>
      <c r="U372" s="1"/>
      <c r="V372" s="1"/>
      <c r="W372" s="1"/>
      <c r="X372" s="1">
        <v>2.5499999999999998</v>
      </c>
      <c r="Y372" s="1">
        <v>2.4900000000000002</v>
      </c>
      <c r="Z372" s="1">
        <v>3.04</v>
      </c>
      <c r="AA372" s="1">
        <v>3.88</v>
      </c>
      <c r="AB372" s="1">
        <v>7.91</v>
      </c>
      <c r="AC372" s="1">
        <v>8.0299999999999994</v>
      </c>
      <c r="AD372" s="1">
        <v>10.81</v>
      </c>
      <c r="AF372" s="2" t="s">
        <v>749</v>
      </c>
      <c r="AG372" s="1" t="s">
        <v>750</v>
      </c>
      <c r="AH372" s="3">
        <v>49.41</v>
      </c>
      <c r="AI372" s="4">
        <v>24902.639999999999</v>
      </c>
      <c r="AJ372" s="1">
        <v>0.05</v>
      </c>
      <c r="AK372" s="1">
        <v>1.26</v>
      </c>
      <c r="AL372" s="1">
        <v>7.94</v>
      </c>
      <c r="AM372" s="1">
        <v>3.04</v>
      </c>
      <c r="AN372" s="1">
        <v>1.65</v>
      </c>
      <c r="AO372" s="1">
        <v>0.99</v>
      </c>
      <c r="AP372" s="1">
        <v>93.27</v>
      </c>
      <c r="AQ372" s="1">
        <v>7.67</v>
      </c>
      <c r="AR372" s="1">
        <v>12.63</v>
      </c>
      <c r="AS372" s="1">
        <v>18.48</v>
      </c>
      <c r="AU372" s="1">
        <v>14.81</v>
      </c>
      <c r="AV372" s="1">
        <v>14.71</v>
      </c>
      <c r="AW372" s="1">
        <v>14.3</v>
      </c>
      <c r="AX372" s="1">
        <v>1.68</v>
      </c>
      <c r="AY372" s="1"/>
      <c r="AZ372" s="1"/>
      <c r="BA372" s="1"/>
      <c r="BB372" s="1">
        <v>2.77</v>
      </c>
      <c r="BC372" s="1">
        <v>2.64</v>
      </c>
      <c r="BD372" s="1">
        <v>3.02</v>
      </c>
      <c r="BE372" s="1">
        <v>4.12</v>
      </c>
      <c r="BF372" s="1"/>
      <c r="BG372" s="1"/>
      <c r="BH372" s="1"/>
      <c r="BJ372" s="17">
        <f t="shared" si="141"/>
        <v>0</v>
      </c>
      <c r="BK372" s="17">
        <f t="shared" si="142"/>
        <v>0</v>
      </c>
      <c r="BL372" s="17">
        <f t="shared" si="143"/>
        <v>0.40000000000000008</v>
      </c>
      <c r="BM372" s="17">
        <f t="shared" si="144"/>
        <v>4.9603174603174605</v>
      </c>
      <c r="BN372" s="17">
        <f t="shared" si="145"/>
        <v>-5.4156171284634833E-2</v>
      </c>
      <c r="BO372" s="17">
        <f t="shared" si="146"/>
        <v>0</v>
      </c>
      <c r="BP372" s="17">
        <f t="shared" si="147"/>
        <v>0</v>
      </c>
      <c r="BQ372" s="17">
        <f t="shared" si="148"/>
        <v>1.5252525252525253</v>
      </c>
      <c r="BR372" s="17">
        <f t="shared" si="149"/>
        <v>-0.40731210464243589</v>
      </c>
      <c r="BS372" s="17">
        <f t="shared" si="150"/>
        <v>0.38591916558018263</v>
      </c>
      <c r="BT372" s="17">
        <f t="shared" si="151"/>
        <v>-0.25336500395882827</v>
      </c>
      <c r="BU372" s="17">
        <f t="shared" si="152"/>
        <v>-0.19696969696969699</v>
      </c>
      <c r="BV372" s="17"/>
      <c r="BW372" s="17">
        <f t="shared" si="153"/>
        <v>2.0256583389601187E-3</v>
      </c>
      <c r="BX372" s="17">
        <f t="shared" si="154"/>
        <v>0</v>
      </c>
      <c r="BY372" s="17">
        <f t="shared" si="155"/>
        <v>0</v>
      </c>
      <c r="BZ372" s="17">
        <f t="shared" si="156"/>
        <v>0</v>
      </c>
      <c r="CA372" s="17" t="str">
        <f t="shared" si="157"/>
        <v/>
      </c>
      <c r="CB372" s="17" t="str">
        <f t="shared" si="158"/>
        <v/>
      </c>
      <c r="CC372" s="17" t="str">
        <f t="shared" si="159"/>
        <v/>
      </c>
      <c r="CD372" s="17">
        <f t="shared" si="160"/>
        <v>-7.9422382671480218E-2</v>
      </c>
      <c r="CE372" s="17">
        <f t="shared" si="161"/>
        <v>-5.6818181818181782E-2</v>
      </c>
      <c r="CF372" s="17">
        <f t="shared" si="162"/>
        <v>6.6225165562913968E-3</v>
      </c>
      <c r="CG372" s="17">
        <f t="shared" si="163"/>
        <v>-5.825242718446607E-2</v>
      </c>
      <c r="CH372" s="17" t="str">
        <f t="shared" si="164"/>
        <v/>
      </c>
      <c r="CI372" s="17" t="str">
        <f t="shared" si="165"/>
        <v/>
      </c>
      <c r="CJ372" s="17" t="str">
        <f t="shared" si="166"/>
        <v/>
      </c>
    </row>
    <row r="373" spans="2:88" ht="15.75" hidden="1" thickBot="1" x14ac:dyDescent="0.3">
      <c r="B373" s="6" t="s">
        <v>751</v>
      </c>
      <c r="C373" s="5" t="s">
        <v>752</v>
      </c>
      <c r="D373" s="7">
        <v>130.13999999999999</v>
      </c>
      <c r="E373" s="8">
        <v>180764.46</v>
      </c>
      <c r="F373" s="5">
        <v>0.04</v>
      </c>
      <c r="G373" s="5">
        <v>2.91</v>
      </c>
      <c r="H373" s="5">
        <v>2.91</v>
      </c>
      <c r="I373" s="5">
        <v>4.4800000000000004</v>
      </c>
      <c r="J373" s="5">
        <v>2.91</v>
      </c>
      <c r="K373" s="5">
        <v>2.1800000000000002</v>
      </c>
      <c r="L373" s="5">
        <v>35.83</v>
      </c>
      <c r="M373" s="5">
        <v>13.14</v>
      </c>
      <c r="N373" s="5">
        <v>53.47</v>
      </c>
      <c r="O373" s="5">
        <v>25.27</v>
      </c>
      <c r="P373" s="5">
        <v>14.41</v>
      </c>
      <c r="Q373" s="5">
        <v>25.27</v>
      </c>
      <c r="R373" s="5">
        <v>24.45</v>
      </c>
      <c r="S373" s="5">
        <v>22.08</v>
      </c>
      <c r="T373" s="5"/>
      <c r="U373" s="5"/>
      <c r="V373" s="5"/>
      <c r="W373" s="5">
        <v>94.7</v>
      </c>
      <c r="X373" s="5">
        <v>3.26</v>
      </c>
      <c r="Y373" s="5">
        <v>2.67</v>
      </c>
      <c r="Z373" s="5">
        <v>2.78</v>
      </c>
      <c r="AA373" s="5">
        <v>3.18</v>
      </c>
      <c r="AB373" s="5">
        <v>24.03</v>
      </c>
      <c r="AC373" s="5">
        <v>18.64</v>
      </c>
      <c r="AD373" s="5">
        <v>12</v>
      </c>
      <c r="AF373" s="6" t="s">
        <v>751</v>
      </c>
      <c r="AG373" s="5" t="s">
        <v>752</v>
      </c>
      <c r="AH373" s="7">
        <v>130.13999999999999</v>
      </c>
      <c r="AI373" s="8">
        <v>180764.46</v>
      </c>
      <c r="AJ373" s="5"/>
      <c r="AK373" s="5"/>
      <c r="AL373" s="5"/>
      <c r="AM373" s="5">
        <v>4.4800000000000004</v>
      </c>
      <c r="AN373" s="5">
        <v>2.91</v>
      </c>
      <c r="AO373" s="5"/>
      <c r="AP373" s="5"/>
      <c r="AQ373" s="5"/>
      <c r="AR373" s="5"/>
      <c r="AS373" s="5"/>
      <c r="AU373" s="5"/>
      <c r="AV373" s="5">
        <v>24.45</v>
      </c>
      <c r="AW373" s="5">
        <v>22.08</v>
      </c>
      <c r="AX373" s="5"/>
      <c r="AY373" s="5"/>
      <c r="AZ373" s="5"/>
      <c r="BA373" s="5"/>
      <c r="BB373" s="5">
        <v>3.26</v>
      </c>
      <c r="BC373" s="5"/>
      <c r="BD373" s="5"/>
      <c r="BE373" s="5"/>
      <c r="BF373" s="5"/>
      <c r="BG373" s="5"/>
      <c r="BH373" s="5"/>
      <c r="BJ373" s="17">
        <f t="shared" si="141"/>
        <v>0</v>
      </c>
      <c r="BK373" s="17">
        <f t="shared" si="142"/>
        <v>0</v>
      </c>
      <c r="BL373" s="17" t="str">
        <f t="shared" si="143"/>
        <v/>
      </c>
      <c r="BM373" s="17" t="str">
        <f t="shared" si="144"/>
        <v/>
      </c>
      <c r="BN373" s="17" t="str">
        <f t="shared" si="145"/>
        <v/>
      </c>
      <c r="BO373" s="17">
        <f t="shared" si="146"/>
        <v>0</v>
      </c>
      <c r="BP373" s="17">
        <f t="shared" si="147"/>
        <v>0</v>
      </c>
      <c r="BQ373" s="17" t="str">
        <f t="shared" si="148"/>
        <v/>
      </c>
      <c r="BR373" s="17" t="str">
        <f t="shared" si="149"/>
        <v/>
      </c>
      <c r="BS373" s="17" t="str">
        <f t="shared" si="150"/>
        <v/>
      </c>
      <c r="BT373" s="17" t="str">
        <f t="shared" si="151"/>
        <v/>
      </c>
      <c r="BU373" s="17" t="str">
        <f t="shared" si="152"/>
        <v/>
      </c>
      <c r="BV373" s="17"/>
      <c r="BW373" s="17" t="str">
        <f t="shared" si="153"/>
        <v/>
      </c>
      <c r="BX373" s="17">
        <f t="shared" si="154"/>
        <v>0</v>
      </c>
      <c r="BY373" s="17">
        <f t="shared" si="155"/>
        <v>0</v>
      </c>
      <c r="BZ373" s="17" t="str">
        <f t="shared" si="156"/>
        <v/>
      </c>
      <c r="CA373" s="17" t="str">
        <f t="shared" si="157"/>
        <v/>
      </c>
      <c r="CB373" s="17" t="str">
        <f t="shared" si="158"/>
        <v/>
      </c>
      <c r="CC373" s="17" t="str">
        <f t="shared" si="159"/>
        <v/>
      </c>
      <c r="CD373" s="17">
        <f t="shared" si="160"/>
        <v>0</v>
      </c>
      <c r="CE373" s="17" t="str">
        <f t="shared" si="161"/>
        <v/>
      </c>
      <c r="CF373" s="17" t="str">
        <f t="shared" si="162"/>
        <v/>
      </c>
      <c r="CG373" s="17" t="str">
        <f t="shared" si="163"/>
        <v/>
      </c>
      <c r="CH373" s="17" t="str">
        <f t="shared" si="164"/>
        <v/>
      </c>
      <c r="CI373" s="17" t="str">
        <f t="shared" si="165"/>
        <v/>
      </c>
      <c r="CJ373" s="17" t="str">
        <f t="shared" si="166"/>
        <v/>
      </c>
    </row>
    <row r="374" spans="2:88" ht="15.75" thickBot="1" x14ac:dyDescent="0.3">
      <c r="B374" s="2" t="s">
        <v>753</v>
      </c>
      <c r="C374" s="1" t="s">
        <v>754</v>
      </c>
      <c r="D374" s="3">
        <v>37.64</v>
      </c>
      <c r="E374" s="4">
        <v>208299.76</v>
      </c>
      <c r="F374" s="1">
        <v>7.0000000000000007E-2</v>
      </c>
      <c r="G374" s="1">
        <v>10.15</v>
      </c>
      <c r="H374" s="1">
        <v>10.15</v>
      </c>
      <c r="I374" s="1">
        <v>1.61</v>
      </c>
      <c r="J374" s="1">
        <v>1.1000000000000001</v>
      </c>
      <c r="K374" s="1">
        <v>2.5099999999999998</v>
      </c>
      <c r="L374" s="1">
        <v>32.159999999999997</v>
      </c>
      <c r="M374" s="1">
        <v>10.01</v>
      </c>
      <c r="N374" s="1">
        <v>15.51</v>
      </c>
      <c r="O374" s="1">
        <v>13.44</v>
      </c>
      <c r="P374" s="1">
        <v>21.23</v>
      </c>
      <c r="Q374" s="1">
        <v>13.44</v>
      </c>
      <c r="R374" s="1">
        <v>13.93</v>
      </c>
      <c r="S374" s="1">
        <v>13.16</v>
      </c>
      <c r="T374" s="1"/>
      <c r="U374" s="1">
        <v>47.49</v>
      </c>
      <c r="V374" s="1">
        <v>87.94</v>
      </c>
      <c r="W374" s="1">
        <v>41.25</v>
      </c>
      <c r="X374" s="1">
        <v>4.38</v>
      </c>
      <c r="Y374" s="1">
        <v>4.17</v>
      </c>
      <c r="Z374" s="1">
        <v>4.42</v>
      </c>
      <c r="AA374" s="1">
        <v>4.9000000000000004</v>
      </c>
      <c r="AB374" s="1">
        <v>49.65</v>
      </c>
      <c r="AC374" s="1">
        <v>9.34</v>
      </c>
      <c r="AD374" s="1">
        <v>13.64</v>
      </c>
      <c r="AF374" s="2" t="s">
        <v>753</v>
      </c>
      <c r="AG374" s="1" t="s">
        <v>754</v>
      </c>
      <c r="AH374" s="3">
        <v>37.64</v>
      </c>
      <c r="AI374" s="4">
        <v>208299.76</v>
      </c>
      <c r="AJ374" s="1"/>
      <c r="AK374" s="1">
        <v>1.26</v>
      </c>
      <c r="AL374" s="1">
        <v>10</v>
      </c>
      <c r="AM374" s="1">
        <v>1.61</v>
      </c>
      <c r="AN374" s="1">
        <v>1.1000000000000001</v>
      </c>
      <c r="AO374" s="1">
        <v>0.86</v>
      </c>
      <c r="AP374" s="1">
        <v>22.8</v>
      </c>
      <c r="AQ374" s="1">
        <v>9.33</v>
      </c>
      <c r="AR374" s="1">
        <v>12.13</v>
      </c>
      <c r="AS374" s="1">
        <v>10.96</v>
      </c>
      <c r="AU374" s="1">
        <v>13.45</v>
      </c>
      <c r="AV374" s="1">
        <v>13.93</v>
      </c>
      <c r="AW374" s="1">
        <v>13.16</v>
      </c>
      <c r="AX374" s="1"/>
      <c r="AY374" s="1"/>
      <c r="AZ374" s="1">
        <v>108.29</v>
      </c>
      <c r="BA374" s="1">
        <v>46.46</v>
      </c>
      <c r="BB374" s="1">
        <v>4.38</v>
      </c>
      <c r="BC374" s="1">
        <v>4.17</v>
      </c>
      <c r="BD374" s="1">
        <v>4.42</v>
      </c>
      <c r="BE374" s="1">
        <v>4.9000000000000004</v>
      </c>
      <c r="BF374" s="1"/>
      <c r="BG374" s="1"/>
      <c r="BH374" s="1"/>
      <c r="BJ374" s="17">
        <f t="shared" si="141"/>
        <v>0</v>
      </c>
      <c r="BK374" s="17">
        <f t="shared" si="142"/>
        <v>0</v>
      </c>
      <c r="BL374" s="17" t="str">
        <f t="shared" si="143"/>
        <v/>
      </c>
      <c r="BM374" s="17">
        <f t="shared" si="144"/>
        <v>7.0555555555555562</v>
      </c>
      <c r="BN374" s="17">
        <f t="shared" si="145"/>
        <v>1.5000000000000036E-2</v>
      </c>
      <c r="BO374" s="17">
        <f t="shared" si="146"/>
        <v>0</v>
      </c>
      <c r="BP374" s="17">
        <f t="shared" si="147"/>
        <v>0</v>
      </c>
      <c r="BQ374" s="17">
        <f t="shared" si="148"/>
        <v>1.9186046511627906</v>
      </c>
      <c r="BR374" s="17">
        <f t="shared" si="149"/>
        <v>0.41052631578947352</v>
      </c>
      <c r="BS374" s="17">
        <f t="shared" si="150"/>
        <v>7.2883172561629128E-2</v>
      </c>
      <c r="BT374" s="17">
        <f t="shared" si="151"/>
        <v>0.2786479802143445</v>
      </c>
      <c r="BU374" s="17">
        <f t="shared" si="152"/>
        <v>0.22627737226277359</v>
      </c>
      <c r="BV374" s="17"/>
      <c r="BW374" s="17">
        <f t="shared" si="153"/>
        <v>-7.4349442379180572E-4</v>
      </c>
      <c r="BX374" s="17">
        <f t="shared" si="154"/>
        <v>0</v>
      </c>
      <c r="BY374" s="17">
        <f t="shared" si="155"/>
        <v>0</v>
      </c>
      <c r="BZ374" s="17" t="str">
        <f t="shared" si="156"/>
        <v/>
      </c>
      <c r="CA374" s="17" t="str">
        <f t="shared" si="157"/>
        <v/>
      </c>
      <c r="CB374" s="17">
        <f t="shared" si="158"/>
        <v>-0.18792132237510395</v>
      </c>
      <c r="CC374" s="17">
        <f t="shared" si="159"/>
        <v>-0.11213947481704693</v>
      </c>
      <c r="CD374" s="17">
        <f t="shared" si="160"/>
        <v>0</v>
      </c>
      <c r="CE374" s="17">
        <f t="shared" si="161"/>
        <v>0</v>
      </c>
      <c r="CF374" s="17">
        <f t="shared" si="162"/>
        <v>0</v>
      </c>
      <c r="CG374" s="17">
        <f t="shared" si="163"/>
        <v>0</v>
      </c>
      <c r="CH374" s="17" t="str">
        <f t="shared" si="164"/>
        <v/>
      </c>
      <c r="CI374" s="17" t="str">
        <f t="shared" si="165"/>
        <v/>
      </c>
      <c r="CJ374" s="17" t="str">
        <f t="shared" si="166"/>
        <v/>
      </c>
    </row>
    <row r="375" spans="2:88" ht="21.75" hidden="1" thickBot="1" x14ac:dyDescent="0.3">
      <c r="B375" s="6" t="s">
        <v>755</v>
      </c>
      <c r="C375" s="5" t="s">
        <v>756</v>
      </c>
      <c r="D375" s="7">
        <v>35.1</v>
      </c>
      <c r="E375" s="8">
        <v>9596.34</v>
      </c>
      <c r="F375" s="5">
        <v>0.13</v>
      </c>
      <c r="G375" s="5">
        <v>0.51</v>
      </c>
      <c r="H375" s="5">
        <v>0.51</v>
      </c>
      <c r="I375" s="5">
        <v>11.52</v>
      </c>
      <c r="J375" s="5">
        <v>1.03</v>
      </c>
      <c r="K375" s="5">
        <v>0.36</v>
      </c>
      <c r="L375" s="5">
        <v>15.17</v>
      </c>
      <c r="M375" s="5">
        <v>5.97</v>
      </c>
      <c r="N375" s="5">
        <v>20.66</v>
      </c>
      <c r="O375" s="5">
        <v>7.87</v>
      </c>
      <c r="P375" s="5">
        <v>10.41</v>
      </c>
      <c r="Q375" s="5">
        <v>7.87</v>
      </c>
      <c r="R375" s="5">
        <v>7.2</v>
      </c>
      <c r="S375" s="5">
        <v>6.23</v>
      </c>
      <c r="T375" s="5">
        <v>1.02</v>
      </c>
      <c r="U375" s="5">
        <v>1.71</v>
      </c>
      <c r="V375" s="5">
        <v>1.88</v>
      </c>
      <c r="W375" s="5">
        <v>3.68</v>
      </c>
      <c r="X375" s="5">
        <v>0.53</v>
      </c>
      <c r="Y375" s="5">
        <v>0.56999999999999995</v>
      </c>
      <c r="Z375" s="5">
        <v>1.07</v>
      </c>
      <c r="AA375" s="5">
        <v>0.79</v>
      </c>
      <c r="AB375" s="5"/>
      <c r="AC375" s="5"/>
      <c r="AD375" s="5">
        <v>8.07</v>
      </c>
      <c r="AF375" s="6" t="s">
        <v>755</v>
      </c>
      <c r="AG375" s="5" t="s">
        <v>756</v>
      </c>
      <c r="AH375" s="7">
        <v>35.1</v>
      </c>
      <c r="AI375" s="8">
        <v>9596.34</v>
      </c>
      <c r="AJ375" s="5">
        <v>0.13</v>
      </c>
      <c r="AK375" s="5">
        <v>0.55000000000000004</v>
      </c>
      <c r="AL375" s="5">
        <v>0.51</v>
      </c>
      <c r="AM375" s="5">
        <v>11.52</v>
      </c>
      <c r="AN375" s="5">
        <v>1.03</v>
      </c>
      <c r="AO375" s="5">
        <v>0.38</v>
      </c>
      <c r="AP375" s="5">
        <v>14.52</v>
      </c>
      <c r="AQ375" s="5">
        <v>5.89</v>
      </c>
      <c r="AR375" s="5">
        <v>20.89</v>
      </c>
      <c r="AS375" s="5">
        <v>7.69</v>
      </c>
      <c r="AU375" s="5">
        <v>7.85</v>
      </c>
      <c r="AV375" s="5">
        <v>7.2</v>
      </c>
      <c r="AW375" s="5">
        <v>6.23</v>
      </c>
      <c r="AX375" s="5">
        <v>1.02</v>
      </c>
      <c r="AY375" s="5">
        <v>1.71</v>
      </c>
      <c r="AZ375" s="5">
        <v>1.88</v>
      </c>
      <c r="BA375" s="5">
        <v>3.31</v>
      </c>
      <c r="BB375" s="5">
        <v>0.52</v>
      </c>
      <c r="BC375" s="5">
        <v>0.56999999999999995</v>
      </c>
      <c r="BD375" s="5">
        <v>1.07</v>
      </c>
      <c r="BE375" s="5">
        <v>0.78</v>
      </c>
      <c r="BF375" s="5"/>
      <c r="BG375" s="5"/>
      <c r="BH375" s="5"/>
      <c r="BJ375" s="17">
        <f t="shared" si="141"/>
        <v>0</v>
      </c>
      <c r="BK375" s="17">
        <f t="shared" si="142"/>
        <v>0</v>
      </c>
      <c r="BL375" s="17">
        <f t="shared" si="143"/>
        <v>0</v>
      </c>
      <c r="BM375" s="17">
        <f t="shared" si="144"/>
        <v>-7.2727272727272779E-2</v>
      </c>
      <c r="BN375" s="17">
        <f t="shared" si="145"/>
        <v>0</v>
      </c>
      <c r="BO375" s="17">
        <f t="shared" si="146"/>
        <v>0</v>
      </c>
      <c r="BP375" s="17">
        <f t="shared" si="147"/>
        <v>0</v>
      </c>
      <c r="BQ375" s="17">
        <f t="shared" si="148"/>
        <v>-5.2631578947368467E-2</v>
      </c>
      <c r="BR375" s="17">
        <f t="shared" si="149"/>
        <v>4.4765840220385704E-2</v>
      </c>
      <c r="BS375" s="17">
        <f t="shared" si="150"/>
        <v>1.3582342954159604E-2</v>
      </c>
      <c r="BT375" s="17">
        <f t="shared" si="151"/>
        <v>-1.1010052656773597E-2</v>
      </c>
      <c r="BU375" s="17">
        <f t="shared" si="152"/>
        <v>2.3407022106631953E-2</v>
      </c>
      <c r="BV375" s="17"/>
      <c r="BW375" s="17">
        <f t="shared" si="153"/>
        <v>2.5477707006370015E-3</v>
      </c>
      <c r="BX375" s="17">
        <f t="shared" si="154"/>
        <v>0</v>
      </c>
      <c r="BY375" s="17">
        <f t="shared" si="155"/>
        <v>0</v>
      </c>
      <c r="BZ375" s="17">
        <f t="shared" si="156"/>
        <v>0</v>
      </c>
      <c r="CA375" s="17">
        <f t="shared" si="157"/>
        <v>0</v>
      </c>
      <c r="CB375" s="17">
        <f t="shared" si="158"/>
        <v>0</v>
      </c>
      <c r="CC375" s="17">
        <f t="shared" si="159"/>
        <v>0.11178247734138975</v>
      </c>
      <c r="CD375" s="17">
        <f t="shared" si="160"/>
        <v>1.9230769230769246E-2</v>
      </c>
      <c r="CE375" s="17">
        <f t="shared" si="161"/>
        <v>0</v>
      </c>
      <c r="CF375" s="17">
        <f t="shared" si="162"/>
        <v>0</v>
      </c>
      <c r="CG375" s="17">
        <f t="shared" si="163"/>
        <v>1.2820512820512832E-2</v>
      </c>
      <c r="CH375" s="17" t="str">
        <f t="shared" si="164"/>
        <v/>
      </c>
      <c r="CI375" s="17" t="str">
        <f t="shared" si="165"/>
        <v/>
      </c>
      <c r="CJ375" s="17" t="str">
        <f t="shared" si="166"/>
        <v/>
      </c>
    </row>
    <row r="376" spans="2:88" ht="21.75" hidden="1" thickBot="1" x14ac:dyDescent="0.3">
      <c r="B376" s="2" t="s">
        <v>757</v>
      </c>
      <c r="C376" s="1" t="s">
        <v>758</v>
      </c>
      <c r="D376" s="3">
        <v>116.82</v>
      </c>
      <c r="E376" s="4">
        <v>289204.62</v>
      </c>
      <c r="F376" s="1">
        <v>0.02</v>
      </c>
      <c r="G376" s="1">
        <v>0.41</v>
      </c>
      <c r="H376" s="1">
        <v>0.41</v>
      </c>
      <c r="I376" s="1">
        <v>3.36</v>
      </c>
      <c r="J376" s="1">
        <v>2.42</v>
      </c>
      <c r="K376" s="1">
        <v>0.4</v>
      </c>
      <c r="L376" s="1">
        <v>91.46</v>
      </c>
      <c r="M376" s="1">
        <v>19.239999999999998</v>
      </c>
      <c r="N376" s="1">
        <v>64.75</v>
      </c>
      <c r="O376" s="1">
        <v>66</v>
      </c>
      <c r="P376" s="1">
        <v>25.26</v>
      </c>
      <c r="Q376" s="1">
        <v>66</v>
      </c>
      <c r="R376" s="1">
        <v>23.53</v>
      </c>
      <c r="S376" s="1">
        <v>22.45</v>
      </c>
      <c r="T376" s="1"/>
      <c r="U376" s="1">
        <v>53.3</v>
      </c>
      <c r="V376" s="1">
        <v>52.45</v>
      </c>
      <c r="W376" s="1">
        <v>63.19</v>
      </c>
      <c r="X376" s="1">
        <v>4.42</v>
      </c>
      <c r="Y376" s="1">
        <v>4.34</v>
      </c>
      <c r="Z376" s="1">
        <v>4.17</v>
      </c>
      <c r="AA376" s="1">
        <v>4.68</v>
      </c>
      <c r="AB376" s="1">
        <v>20.25</v>
      </c>
      <c r="AC376" s="1">
        <v>37.69</v>
      </c>
      <c r="AD376" s="1">
        <v>20.21</v>
      </c>
      <c r="AF376" s="2" t="s">
        <v>757</v>
      </c>
      <c r="AG376" s="1" t="s">
        <v>758</v>
      </c>
      <c r="AH376" s="3">
        <v>116.82</v>
      </c>
      <c r="AI376" s="4">
        <v>289204.57</v>
      </c>
      <c r="AJ376" s="1">
        <v>0.04</v>
      </c>
      <c r="AK376" s="1">
        <v>1.43</v>
      </c>
      <c r="AL376" s="1">
        <v>0.41</v>
      </c>
      <c r="AM376" s="1">
        <v>3.36</v>
      </c>
      <c r="AN376" s="1">
        <v>2.42</v>
      </c>
      <c r="AO376" s="1">
        <v>1.25</v>
      </c>
      <c r="AP376" s="1">
        <v>32.270000000000003</v>
      </c>
      <c r="AQ376" s="1">
        <v>18.2</v>
      </c>
      <c r="AR376" s="1">
        <v>64.91</v>
      </c>
      <c r="AS376" s="1">
        <v>27.33</v>
      </c>
      <c r="AU376" s="1">
        <v>66.02</v>
      </c>
      <c r="AV376" s="1">
        <v>23.53</v>
      </c>
      <c r="AW376" s="1">
        <v>22.45</v>
      </c>
      <c r="AX376" s="1"/>
      <c r="AY376" s="1">
        <v>53.3</v>
      </c>
      <c r="AZ376" s="1">
        <v>52.45</v>
      </c>
      <c r="BA376" s="1">
        <v>63.19</v>
      </c>
      <c r="BB376" s="1">
        <v>4.42</v>
      </c>
      <c r="BC376" s="1">
        <v>4.34</v>
      </c>
      <c r="BD376" s="1">
        <v>4.17</v>
      </c>
      <c r="BE376" s="1">
        <v>4.68</v>
      </c>
      <c r="BF376" s="1"/>
      <c r="BG376" s="1"/>
      <c r="BH376" s="1"/>
      <c r="BJ376" s="17">
        <f t="shared" si="141"/>
        <v>0</v>
      </c>
      <c r="BK376" s="17">
        <f t="shared" si="142"/>
        <v>1.7288800100343666E-7</v>
      </c>
      <c r="BL376" s="17">
        <f t="shared" si="143"/>
        <v>-0.5</v>
      </c>
      <c r="BM376" s="17">
        <f t="shared" si="144"/>
        <v>-0.71328671328671334</v>
      </c>
      <c r="BN376" s="17">
        <f t="shared" si="145"/>
        <v>0</v>
      </c>
      <c r="BO376" s="17">
        <f t="shared" si="146"/>
        <v>0</v>
      </c>
      <c r="BP376" s="17">
        <f t="shared" si="147"/>
        <v>0</v>
      </c>
      <c r="BQ376" s="17">
        <f t="shared" si="148"/>
        <v>-0.67999999999999994</v>
      </c>
      <c r="BR376" s="17">
        <f t="shared" si="149"/>
        <v>1.8342113418035322</v>
      </c>
      <c r="BS376" s="17">
        <f t="shared" si="150"/>
        <v>5.7142857142857099E-2</v>
      </c>
      <c r="BT376" s="17">
        <f t="shared" si="151"/>
        <v>-2.4649514712678572E-3</v>
      </c>
      <c r="BU376" s="17">
        <f t="shared" si="152"/>
        <v>1.4149286498353459</v>
      </c>
      <c r="BV376" s="17"/>
      <c r="BW376" s="17">
        <f t="shared" si="153"/>
        <v>-3.0293850348373256E-4</v>
      </c>
      <c r="BX376" s="17">
        <f t="shared" si="154"/>
        <v>0</v>
      </c>
      <c r="BY376" s="17">
        <f t="shared" si="155"/>
        <v>0</v>
      </c>
      <c r="BZ376" s="17" t="str">
        <f t="shared" si="156"/>
        <v/>
      </c>
      <c r="CA376" s="17">
        <f t="shared" si="157"/>
        <v>0</v>
      </c>
      <c r="CB376" s="17">
        <f t="shared" si="158"/>
        <v>0</v>
      </c>
      <c r="CC376" s="17">
        <f t="shared" si="159"/>
        <v>0</v>
      </c>
      <c r="CD376" s="17">
        <f t="shared" si="160"/>
        <v>0</v>
      </c>
      <c r="CE376" s="17">
        <f t="shared" si="161"/>
        <v>0</v>
      </c>
      <c r="CF376" s="17">
        <f t="shared" si="162"/>
        <v>0</v>
      </c>
      <c r="CG376" s="17">
        <f t="shared" si="163"/>
        <v>0</v>
      </c>
      <c r="CH376" s="17" t="str">
        <f t="shared" si="164"/>
        <v/>
      </c>
      <c r="CI376" s="17" t="str">
        <f t="shared" si="165"/>
        <v/>
      </c>
      <c r="CJ376" s="17" t="str">
        <f t="shared" si="166"/>
        <v/>
      </c>
    </row>
    <row r="377" spans="2:88" ht="15.75" hidden="1" thickBot="1" x14ac:dyDescent="0.3">
      <c r="B377" s="6" t="s">
        <v>759</v>
      </c>
      <c r="C377" s="5" t="s">
        <v>760</v>
      </c>
      <c r="D377" s="7">
        <v>76.180000000000007</v>
      </c>
      <c r="E377" s="8">
        <v>44588.15</v>
      </c>
      <c r="F377" s="5">
        <v>0.08</v>
      </c>
      <c r="G377" s="5">
        <v>1.64</v>
      </c>
      <c r="H377" s="5">
        <v>1.64</v>
      </c>
      <c r="I377" s="5">
        <v>1.58</v>
      </c>
      <c r="J377" s="5">
        <v>1.48</v>
      </c>
      <c r="K377" s="5">
        <v>1.53</v>
      </c>
      <c r="L377" s="5">
        <v>23.47</v>
      </c>
      <c r="M377" s="5">
        <v>10.87</v>
      </c>
      <c r="N377" s="5">
        <v>13.33</v>
      </c>
      <c r="O377" s="5">
        <v>12.55</v>
      </c>
      <c r="P377" s="5">
        <v>14.8</v>
      </c>
      <c r="Q377" s="5">
        <v>12.55</v>
      </c>
      <c r="R377" s="5">
        <v>12.1</v>
      </c>
      <c r="S377" s="5">
        <v>14.08</v>
      </c>
      <c r="T377" s="5">
        <v>3.59</v>
      </c>
      <c r="U377" s="5">
        <v>11.43</v>
      </c>
      <c r="V377" s="5">
        <v>10.6</v>
      </c>
      <c r="W377" s="5">
        <v>8.19</v>
      </c>
      <c r="X377" s="5">
        <v>1.2</v>
      </c>
      <c r="Y377" s="5">
        <v>1.1499999999999999</v>
      </c>
      <c r="Z377" s="5">
        <v>1.29</v>
      </c>
      <c r="AA377" s="5">
        <v>1.28</v>
      </c>
      <c r="AB377" s="5">
        <v>9.75</v>
      </c>
      <c r="AC377" s="5">
        <v>10.45</v>
      </c>
      <c r="AD377" s="5">
        <v>15.2</v>
      </c>
      <c r="AF377" s="6" t="s">
        <v>759</v>
      </c>
      <c r="AG377" s="5" t="s">
        <v>760</v>
      </c>
      <c r="AH377" s="7">
        <v>76.180000000000007</v>
      </c>
      <c r="AI377" s="8">
        <v>44588.15</v>
      </c>
      <c r="AJ377" s="5"/>
      <c r="AK377" s="5">
        <v>1.46</v>
      </c>
      <c r="AL377" s="5">
        <v>1.64</v>
      </c>
      <c r="AM377" s="5">
        <v>1.58</v>
      </c>
      <c r="AN377" s="5">
        <v>1.48</v>
      </c>
      <c r="AO377" s="5">
        <v>1.37</v>
      </c>
      <c r="AP377" s="5">
        <v>22.58</v>
      </c>
      <c r="AQ377" s="5">
        <v>10.87</v>
      </c>
      <c r="AR377" s="5">
        <v>2.94</v>
      </c>
      <c r="AS377" s="5">
        <v>11.21</v>
      </c>
      <c r="AU377" s="5">
        <v>12.57</v>
      </c>
      <c r="AV377" s="5">
        <v>12.1</v>
      </c>
      <c r="AW377" s="5">
        <v>14.08</v>
      </c>
      <c r="AX377" s="5">
        <v>3.27</v>
      </c>
      <c r="AY377" s="5"/>
      <c r="AZ377" s="5">
        <v>10.57</v>
      </c>
      <c r="BA377" s="5">
        <v>9.48</v>
      </c>
      <c r="BB377" s="5">
        <v>1.2</v>
      </c>
      <c r="BC377" s="5">
        <v>1.1399999999999999</v>
      </c>
      <c r="BD377" s="5">
        <v>1.29</v>
      </c>
      <c r="BE377" s="5">
        <v>1.28</v>
      </c>
      <c r="BF377" s="5"/>
      <c r="BG377" s="5"/>
      <c r="BH377" s="5"/>
      <c r="BJ377" s="17">
        <f t="shared" si="141"/>
        <v>0</v>
      </c>
      <c r="BK377" s="17">
        <f t="shared" si="142"/>
        <v>0</v>
      </c>
      <c r="BL377" s="17" t="str">
        <f t="shared" si="143"/>
        <v/>
      </c>
      <c r="BM377" s="17">
        <f t="shared" si="144"/>
        <v>0.12328767123287668</v>
      </c>
      <c r="BN377" s="17">
        <f t="shared" si="145"/>
        <v>0</v>
      </c>
      <c r="BO377" s="17">
        <f t="shared" si="146"/>
        <v>0</v>
      </c>
      <c r="BP377" s="17">
        <f t="shared" si="147"/>
        <v>0</v>
      </c>
      <c r="BQ377" s="17">
        <f t="shared" si="148"/>
        <v>0.11678832116788314</v>
      </c>
      <c r="BR377" s="17">
        <f t="shared" si="149"/>
        <v>3.9415411868910566E-2</v>
      </c>
      <c r="BS377" s="17">
        <f t="shared" si="150"/>
        <v>0</v>
      </c>
      <c r="BT377" s="17">
        <f t="shared" si="151"/>
        <v>3.5340136054421771</v>
      </c>
      <c r="BU377" s="17">
        <f t="shared" si="152"/>
        <v>0.11953612845673503</v>
      </c>
      <c r="BV377" s="17"/>
      <c r="BW377" s="17">
        <f t="shared" si="153"/>
        <v>-1.5910898965791228E-3</v>
      </c>
      <c r="BX377" s="17">
        <f t="shared" si="154"/>
        <v>0</v>
      </c>
      <c r="BY377" s="17">
        <f t="shared" si="155"/>
        <v>0</v>
      </c>
      <c r="BZ377" s="17">
        <f t="shared" si="156"/>
        <v>9.7859327217125328E-2</v>
      </c>
      <c r="CA377" s="17" t="str">
        <f t="shared" si="157"/>
        <v/>
      </c>
      <c r="CB377" s="17">
        <f t="shared" si="158"/>
        <v>2.8382213812676782E-3</v>
      </c>
      <c r="CC377" s="17">
        <f t="shared" si="159"/>
        <v>-0.13607594936708869</v>
      </c>
      <c r="CD377" s="17">
        <f t="shared" si="160"/>
        <v>0</v>
      </c>
      <c r="CE377" s="17">
        <f t="shared" si="161"/>
        <v>8.7719298245614117E-3</v>
      </c>
      <c r="CF377" s="17">
        <f t="shared" si="162"/>
        <v>0</v>
      </c>
      <c r="CG377" s="17">
        <f t="shared" si="163"/>
        <v>0</v>
      </c>
      <c r="CH377" s="17" t="str">
        <f t="shared" si="164"/>
        <v/>
      </c>
      <c r="CI377" s="17" t="str">
        <f t="shared" si="165"/>
        <v/>
      </c>
      <c r="CJ377" s="17" t="str">
        <f t="shared" si="166"/>
        <v/>
      </c>
    </row>
    <row r="378" spans="2:88" ht="15.75" hidden="1" thickBot="1" x14ac:dyDescent="0.3">
      <c r="B378" s="2" t="s">
        <v>761</v>
      </c>
      <c r="C378" s="1" t="s">
        <v>762</v>
      </c>
      <c r="D378" s="3">
        <v>153.08000000000001</v>
      </c>
      <c r="E378" s="4">
        <v>19649.810000000001</v>
      </c>
      <c r="F378" s="1">
        <v>7.0000000000000007E-2</v>
      </c>
      <c r="G378" s="1">
        <v>1.67</v>
      </c>
      <c r="H378" s="1">
        <v>1.67</v>
      </c>
      <c r="I378" s="1">
        <v>1.75</v>
      </c>
      <c r="J378" s="1">
        <v>1.39</v>
      </c>
      <c r="K378" s="1">
        <v>1.33</v>
      </c>
      <c r="L378" s="1">
        <v>27.84</v>
      </c>
      <c r="M378" s="1">
        <v>12.38</v>
      </c>
      <c r="N378" s="1">
        <v>17.29</v>
      </c>
      <c r="O378" s="1">
        <v>15.05</v>
      </c>
      <c r="P378" s="1">
        <v>16.48</v>
      </c>
      <c r="Q378" s="1">
        <v>15.05</v>
      </c>
      <c r="R378" s="1">
        <v>15.74</v>
      </c>
      <c r="S378" s="1">
        <v>16.95</v>
      </c>
      <c r="T378" s="1"/>
      <c r="U378" s="1">
        <v>17.2</v>
      </c>
      <c r="V378" s="1">
        <v>15.99</v>
      </c>
      <c r="W378" s="1">
        <v>21.75</v>
      </c>
      <c r="X378" s="1">
        <v>1.34</v>
      </c>
      <c r="Y378" s="1">
        <v>1.4</v>
      </c>
      <c r="Z378" s="1">
        <v>1.63</v>
      </c>
      <c r="AA378" s="1">
        <v>1.97</v>
      </c>
      <c r="AB378" s="1">
        <v>9.8000000000000007</v>
      </c>
      <c r="AC378" s="1">
        <v>10.91</v>
      </c>
      <c r="AD378" s="1">
        <v>12.78</v>
      </c>
      <c r="AF378" s="2" t="s">
        <v>761</v>
      </c>
      <c r="AG378" s="1" t="s">
        <v>762</v>
      </c>
      <c r="AH378" s="3">
        <v>153.08000000000001</v>
      </c>
      <c r="AI378" s="4">
        <v>19649.82</v>
      </c>
      <c r="AJ378" s="1"/>
      <c r="AK378" s="1">
        <v>1.58</v>
      </c>
      <c r="AL378" s="1">
        <v>1.67</v>
      </c>
      <c r="AM378" s="1">
        <v>1.75</v>
      </c>
      <c r="AN378" s="1">
        <v>1.39</v>
      </c>
      <c r="AO378" s="1">
        <v>1.26</v>
      </c>
      <c r="AP378" s="1">
        <v>25.78</v>
      </c>
      <c r="AQ378" s="1">
        <v>12.06</v>
      </c>
      <c r="AR378" s="1">
        <v>15.82</v>
      </c>
      <c r="AS378" s="1">
        <v>14.23</v>
      </c>
      <c r="AU378" s="1">
        <v>15.05</v>
      </c>
      <c r="AV378" s="1">
        <v>15.74</v>
      </c>
      <c r="AW378" s="1">
        <v>16.95</v>
      </c>
      <c r="AX378" s="1"/>
      <c r="AY378" s="1">
        <v>17.2</v>
      </c>
      <c r="AZ378" s="1">
        <v>15.99</v>
      </c>
      <c r="BA378" s="1">
        <v>19.79</v>
      </c>
      <c r="BB378" s="1">
        <v>1.34</v>
      </c>
      <c r="BC378" s="1">
        <v>1.4</v>
      </c>
      <c r="BD378" s="1">
        <v>1.63</v>
      </c>
      <c r="BE378" s="1">
        <v>1.97</v>
      </c>
      <c r="BF378" s="1"/>
      <c r="BG378" s="1"/>
      <c r="BH378" s="1"/>
      <c r="BJ378" s="17">
        <f t="shared" si="141"/>
        <v>0</v>
      </c>
      <c r="BK378" s="17">
        <f t="shared" si="142"/>
        <v>-5.0891051411154347E-7</v>
      </c>
      <c r="BL378" s="17" t="str">
        <f t="shared" si="143"/>
        <v/>
      </c>
      <c r="BM378" s="17">
        <f t="shared" si="144"/>
        <v>5.6962025316455604E-2</v>
      </c>
      <c r="BN378" s="17">
        <f t="shared" si="145"/>
        <v>0</v>
      </c>
      <c r="BO378" s="17">
        <f t="shared" si="146"/>
        <v>0</v>
      </c>
      <c r="BP378" s="17">
        <f t="shared" si="147"/>
        <v>0</v>
      </c>
      <c r="BQ378" s="17">
        <f t="shared" si="148"/>
        <v>5.5555555555555601E-2</v>
      </c>
      <c r="BR378" s="17">
        <f t="shared" si="149"/>
        <v>7.9906904577191573E-2</v>
      </c>
      <c r="BS378" s="17">
        <f t="shared" si="150"/>
        <v>2.6533996683250436E-2</v>
      </c>
      <c r="BT378" s="17">
        <f t="shared" si="151"/>
        <v>9.2920353982300807E-2</v>
      </c>
      <c r="BU378" s="17">
        <f t="shared" si="152"/>
        <v>5.7624736472241762E-2</v>
      </c>
      <c r="BV378" s="17"/>
      <c r="BW378" s="17">
        <f t="shared" si="153"/>
        <v>0</v>
      </c>
      <c r="BX378" s="17">
        <f t="shared" si="154"/>
        <v>0</v>
      </c>
      <c r="BY378" s="17">
        <f t="shared" si="155"/>
        <v>0</v>
      </c>
      <c r="BZ378" s="17" t="str">
        <f t="shared" si="156"/>
        <v/>
      </c>
      <c r="CA378" s="17">
        <f t="shared" si="157"/>
        <v>0</v>
      </c>
      <c r="CB378" s="17">
        <f t="shared" si="158"/>
        <v>0</v>
      </c>
      <c r="CC378" s="17">
        <f t="shared" si="159"/>
        <v>9.9039919151086453E-2</v>
      </c>
      <c r="CD378" s="17">
        <f t="shared" si="160"/>
        <v>0</v>
      </c>
      <c r="CE378" s="17">
        <f t="shared" si="161"/>
        <v>0</v>
      </c>
      <c r="CF378" s="17">
        <f t="shared" si="162"/>
        <v>0</v>
      </c>
      <c r="CG378" s="17">
        <f t="shared" si="163"/>
        <v>0</v>
      </c>
      <c r="CH378" s="17" t="str">
        <f t="shared" si="164"/>
        <v/>
      </c>
      <c r="CI378" s="17" t="str">
        <f t="shared" si="165"/>
        <v/>
      </c>
      <c r="CJ378" s="17" t="str">
        <f t="shared" si="166"/>
        <v/>
      </c>
    </row>
    <row r="379" spans="2:88" ht="15.75" hidden="1" thickBot="1" x14ac:dyDescent="0.3">
      <c r="B379" s="6" t="s">
        <v>763</v>
      </c>
      <c r="C379" s="5" t="s">
        <v>764</v>
      </c>
      <c r="D379" s="7">
        <v>27.24</v>
      </c>
      <c r="E379" s="8">
        <v>7552.45</v>
      </c>
      <c r="F379" s="5">
        <v>0.14000000000000001</v>
      </c>
      <c r="G379" s="5">
        <v>1</v>
      </c>
      <c r="H379" s="5">
        <v>1</v>
      </c>
      <c r="I379" s="5">
        <v>1.31</v>
      </c>
      <c r="J379" s="5">
        <v>1.05</v>
      </c>
      <c r="K379" s="5">
        <v>0.8</v>
      </c>
      <c r="L379" s="5">
        <v>22.1</v>
      </c>
      <c r="M379" s="5">
        <v>6.1</v>
      </c>
      <c r="N379" s="5">
        <v>6.57</v>
      </c>
      <c r="O379" s="5">
        <v>7.15</v>
      </c>
      <c r="P379" s="5">
        <v>8.93</v>
      </c>
      <c r="Q379" s="5">
        <v>7.15</v>
      </c>
      <c r="R379" s="5">
        <v>9.3699999999999992</v>
      </c>
      <c r="S379" s="5">
        <v>9.08</v>
      </c>
      <c r="T379" s="5">
        <v>1.38</v>
      </c>
      <c r="U379" s="5">
        <v>12.13</v>
      </c>
      <c r="V379" s="5">
        <v>7.89</v>
      </c>
      <c r="W379" s="5">
        <v>6.96</v>
      </c>
      <c r="X379" s="5">
        <v>0.8</v>
      </c>
      <c r="Y379" s="5">
        <v>0.7</v>
      </c>
      <c r="Z379" s="5">
        <v>0.87</v>
      </c>
      <c r="AA379" s="5">
        <v>0.97</v>
      </c>
      <c r="AB379" s="5">
        <v>8.41</v>
      </c>
      <c r="AC379" s="5">
        <v>6.66</v>
      </c>
      <c r="AD379" s="5">
        <v>8.2899999999999991</v>
      </c>
      <c r="AF379" s="6" t="s">
        <v>763</v>
      </c>
      <c r="AG379" s="5" t="s">
        <v>764</v>
      </c>
      <c r="AH379" s="7">
        <v>27.24</v>
      </c>
      <c r="AI379" s="8">
        <v>7304.38</v>
      </c>
      <c r="AJ379" s="5">
        <v>0.14000000000000001</v>
      </c>
      <c r="AK379" s="5">
        <v>0.98</v>
      </c>
      <c r="AL379" s="5">
        <v>1</v>
      </c>
      <c r="AM379" s="5">
        <v>1.31</v>
      </c>
      <c r="AN379" s="5">
        <v>1.05</v>
      </c>
      <c r="AO379" s="5">
        <v>0.78</v>
      </c>
      <c r="AP379" s="5">
        <v>21.19</v>
      </c>
      <c r="AQ379" s="5">
        <v>5.98</v>
      </c>
      <c r="AR379" s="5">
        <v>6.51</v>
      </c>
      <c r="AS379" s="5">
        <v>6.97</v>
      </c>
      <c r="AU379" s="5">
        <v>7.14</v>
      </c>
      <c r="AV379" s="5">
        <v>9.3699999999999992</v>
      </c>
      <c r="AW379" s="5">
        <v>9.08</v>
      </c>
      <c r="AX379" s="5">
        <v>1.38</v>
      </c>
      <c r="AY379" s="5">
        <v>12.13</v>
      </c>
      <c r="AZ379" s="5">
        <v>7.89</v>
      </c>
      <c r="BA379" s="5">
        <v>6.96</v>
      </c>
      <c r="BB379" s="5">
        <v>0.8</v>
      </c>
      <c r="BC379" s="5">
        <v>0.7</v>
      </c>
      <c r="BD379" s="5">
        <v>0.87</v>
      </c>
      <c r="BE379" s="5">
        <v>1</v>
      </c>
      <c r="BF379" s="5"/>
      <c r="BG379" s="5"/>
      <c r="BH379" s="5"/>
      <c r="BJ379" s="17">
        <f t="shared" si="141"/>
        <v>0</v>
      </c>
      <c r="BK379" s="17">
        <f t="shared" si="142"/>
        <v>3.3961814692006674E-2</v>
      </c>
      <c r="BL379" s="17">
        <f t="shared" si="143"/>
        <v>0</v>
      </c>
      <c r="BM379" s="17">
        <f t="shared" si="144"/>
        <v>2.0408163265306142E-2</v>
      </c>
      <c r="BN379" s="17">
        <f t="shared" si="145"/>
        <v>0</v>
      </c>
      <c r="BO379" s="17">
        <f t="shared" si="146"/>
        <v>0</v>
      </c>
      <c r="BP379" s="17">
        <f t="shared" si="147"/>
        <v>0</v>
      </c>
      <c r="BQ379" s="17">
        <f t="shared" si="148"/>
        <v>2.5641025641025664E-2</v>
      </c>
      <c r="BR379" s="17">
        <f t="shared" si="149"/>
        <v>4.2944785276073622E-2</v>
      </c>
      <c r="BS379" s="17">
        <f t="shared" si="150"/>
        <v>2.0066889632106892E-2</v>
      </c>
      <c r="BT379" s="17">
        <f t="shared" si="151"/>
        <v>9.2165898617512284E-3</v>
      </c>
      <c r="BU379" s="17">
        <f t="shared" si="152"/>
        <v>2.5824964131994348E-2</v>
      </c>
      <c r="BV379" s="17"/>
      <c r="BW379" s="17">
        <f t="shared" si="153"/>
        <v>1.4005602240897304E-3</v>
      </c>
      <c r="BX379" s="17">
        <f t="shared" si="154"/>
        <v>0</v>
      </c>
      <c r="BY379" s="17">
        <f t="shared" si="155"/>
        <v>0</v>
      </c>
      <c r="BZ379" s="17">
        <f t="shared" si="156"/>
        <v>0</v>
      </c>
      <c r="CA379" s="17">
        <f t="shared" si="157"/>
        <v>0</v>
      </c>
      <c r="CB379" s="17">
        <f t="shared" si="158"/>
        <v>0</v>
      </c>
      <c r="CC379" s="17">
        <f t="shared" si="159"/>
        <v>0</v>
      </c>
      <c r="CD379" s="17">
        <f t="shared" si="160"/>
        <v>0</v>
      </c>
      <c r="CE379" s="17">
        <f t="shared" si="161"/>
        <v>0</v>
      </c>
      <c r="CF379" s="17">
        <f t="shared" si="162"/>
        <v>0</v>
      </c>
      <c r="CG379" s="17">
        <f t="shared" si="163"/>
        <v>-3.0000000000000027E-2</v>
      </c>
      <c r="CH379" s="17" t="str">
        <f t="shared" si="164"/>
        <v/>
      </c>
      <c r="CI379" s="17" t="str">
        <f t="shared" si="165"/>
        <v/>
      </c>
      <c r="CJ379" s="17" t="str">
        <f t="shared" si="166"/>
        <v/>
      </c>
    </row>
    <row r="380" spans="2:88" ht="21.75" hidden="1" thickBot="1" x14ac:dyDescent="0.3">
      <c r="B380" s="2" t="s">
        <v>765</v>
      </c>
      <c r="C380" s="1" t="s">
        <v>766</v>
      </c>
      <c r="D380" s="3">
        <v>94.75</v>
      </c>
      <c r="E380" s="4">
        <v>8968.56</v>
      </c>
      <c r="F380" s="1">
        <v>7.0000000000000007E-2</v>
      </c>
      <c r="G380" s="1">
        <v>1.48</v>
      </c>
      <c r="H380" s="1">
        <v>1.48</v>
      </c>
      <c r="I380" s="1">
        <v>1.9</v>
      </c>
      <c r="J380" s="1">
        <v>1.4</v>
      </c>
      <c r="K380" s="1">
        <v>1.0900000000000001</v>
      </c>
      <c r="L380" s="1">
        <v>22.73</v>
      </c>
      <c r="M380" s="1">
        <v>9.85</v>
      </c>
      <c r="N380" s="1">
        <v>30.89</v>
      </c>
      <c r="O380" s="1">
        <v>13.83</v>
      </c>
      <c r="P380" s="1">
        <v>12.15</v>
      </c>
      <c r="Q380" s="1">
        <v>13.83</v>
      </c>
      <c r="R380" s="1">
        <v>17.73</v>
      </c>
      <c r="S380" s="1">
        <v>17.48</v>
      </c>
      <c r="T380" s="1">
        <v>4.93</v>
      </c>
      <c r="U380" s="1">
        <v>18.96</v>
      </c>
      <c r="V380" s="1">
        <v>17.55</v>
      </c>
      <c r="W380" s="1">
        <v>26.22</v>
      </c>
      <c r="X380" s="1">
        <v>1.3</v>
      </c>
      <c r="Y380" s="1">
        <v>1.29</v>
      </c>
      <c r="Z380" s="1">
        <v>1.34</v>
      </c>
      <c r="AA380" s="1">
        <v>1.67</v>
      </c>
      <c r="AB380" s="1">
        <v>8.93</v>
      </c>
      <c r="AC380" s="1">
        <v>8.07</v>
      </c>
      <c r="AD380" s="1">
        <v>8.17</v>
      </c>
      <c r="AF380" s="2" t="s">
        <v>765</v>
      </c>
      <c r="AG380" s="1" t="s">
        <v>766</v>
      </c>
      <c r="AH380" s="3">
        <v>94.75</v>
      </c>
      <c r="AI380" s="4">
        <v>8972.82</v>
      </c>
      <c r="AJ380" s="1">
        <v>7.0000000000000007E-2</v>
      </c>
      <c r="AK380" s="1">
        <v>1.48</v>
      </c>
      <c r="AL380" s="1">
        <v>1.48</v>
      </c>
      <c r="AM380" s="1">
        <v>1.9</v>
      </c>
      <c r="AN380" s="1">
        <v>1.4</v>
      </c>
      <c r="AO380" s="1">
        <v>1.0900000000000001</v>
      </c>
      <c r="AP380" s="1">
        <v>22.16</v>
      </c>
      <c r="AQ380" s="1">
        <v>9.86</v>
      </c>
      <c r="AR380" s="1">
        <v>32.15</v>
      </c>
      <c r="AS380" s="1">
        <v>13.81</v>
      </c>
      <c r="AU380" s="1">
        <v>13.82</v>
      </c>
      <c r="AV380" s="1">
        <v>17.73</v>
      </c>
      <c r="AW380" s="1">
        <v>17.48</v>
      </c>
      <c r="AX380" s="1">
        <v>4.93</v>
      </c>
      <c r="AY380" s="1"/>
      <c r="AZ380" s="1">
        <v>17.68</v>
      </c>
      <c r="BA380" s="1">
        <v>23.4</v>
      </c>
      <c r="BB380" s="1">
        <v>1.3</v>
      </c>
      <c r="BC380" s="1">
        <v>1.29</v>
      </c>
      <c r="BD380" s="1">
        <v>1.34</v>
      </c>
      <c r="BE380" s="1">
        <v>1.67</v>
      </c>
      <c r="BF380" s="1"/>
      <c r="BG380" s="1"/>
      <c r="BH380" s="1"/>
      <c r="BJ380" s="17">
        <f t="shared" si="141"/>
        <v>0</v>
      </c>
      <c r="BK380" s="17">
        <f t="shared" si="142"/>
        <v>-4.7476713006615741E-4</v>
      </c>
      <c r="BL380" s="17">
        <f t="shared" si="143"/>
        <v>0</v>
      </c>
      <c r="BM380" s="17">
        <f t="shared" si="144"/>
        <v>0</v>
      </c>
      <c r="BN380" s="17">
        <f t="shared" si="145"/>
        <v>0</v>
      </c>
      <c r="BO380" s="17">
        <f t="shared" si="146"/>
        <v>0</v>
      </c>
      <c r="BP380" s="17">
        <f t="shared" si="147"/>
        <v>0</v>
      </c>
      <c r="BQ380" s="17">
        <f t="shared" si="148"/>
        <v>0</v>
      </c>
      <c r="BR380" s="17">
        <f t="shared" si="149"/>
        <v>2.5722021660649831E-2</v>
      </c>
      <c r="BS380" s="17">
        <f t="shared" si="150"/>
        <v>-1.014198782961439E-3</v>
      </c>
      <c r="BT380" s="17">
        <f t="shared" si="151"/>
        <v>-3.9191290824261218E-2</v>
      </c>
      <c r="BU380" s="17">
        <f t="shared" si="152"/>
        <v>1.4482259232439952E-3</v>
      </c>
      <c r="BV380" s="17"/>
      <c r="BW380" s="17">
        <f t="shared" si="153"/>
        <v>7.2358900144716255E-4</v>
      </c>
      <c r="BX380" s="17">
        <f t="shared" si="154"/>
        <v>0</v>
      </c>
      <c r="BY380" s="17">
        <f t="shared" si="155"/>
        <v>0</v>
      </c>
      <c r="BZ380" s="17">
        <f t="shared" si="156"/>
        <v>0</v>
      </c>
      <c r="CA380" s="17" t="str">
        <f t="shared" si="157"/>
        <v/>
      </c>
      <c r="CB380" s="17">
        <f t="shared" si="158"/>
        <v>-7.3529411764705318E-3</v>
      </c>
      <c r="CC380" s="17">
        <f t="shared" si="159"/>
        <v>0.12051282051282053</v>
      </c>
      <c r="CD380" s="17">
        <f t="shared" si="160"/>
        <v>0</v>
      </c>
      <c r="CE380" s="17">
        <f t="shared" si="161"/>
        <v>0</v>
      </c>
      <c r="CF380" s="17">
        <f t="shared" si="162"/>
        <v>0</v>
      </c>
      <c r="CG380" s="17">
        <f t="shared" si="163"/>
        <v>0</v>
      </c>
      <c r="CH380" s="17" t="str">
        <f t="shared" si="164"/>
        <v/>
      </c>
      <c r="CI380" s="17" t="str">
        <f t="shared" si="165"/>
        <v/>
      </c>
      <c r="CJ380" s="17" t="str">
        <f t="shared" si="166"/>
        <v/>
      </c>
    </row>
    <row r="381" spans="2:88" ht="15.75" hidden="1" thickBot="1" x14ac:dyDescent="0.3">
      <c r="B381" s="6" t="s">
        <v>767</v>
      </c>
      <c r="C381" s="5" t="s">
        <v>768</v>
      </c>
      <c r="D381" s="7">
        <v>89.09</v>
      </c>
      <c r="E381" s="8">
        <v>9901.4599999999991</v>
      </c>
      <c r="F381" s="5">
        <v>0.02</v>
      </c>
      <c r="G381" s="5">
        <v>0.82</v>
      </c>
      <c r="H381" s="5">
        <v>0.82</v>
      </c>
      <c r="I381" s="5">
        <v>3.65</v>
      </c>
      <c r="J381" s="5">
        <v>3.44</v>
      </c>
      <c r="K381" s="5">
        <v>0.82</v>
      </c>
      <c r="L381" s="5">
        <v>79.39</v>
      </c>
      <c r="M381" s="5">
        <v>23.92</v>
      </c>
      <c r="N381" s="5">
        <v>35.22</v>
      </c>
      <c r="O381" s="5">
        <v>43.46</v>
      </c>
      <c r="P381" s="5">
        <v>43.51</v>
      </c>
      <c r="Q381" s="5">
        <v>43.67</v>
      </c>
      <c r="R381" s="5">
        <v>24.12</v>
      </c>
      <c r="S381" s="5">
        <v>19.600000000000001</v>
      </c>
      <c r="T381" s="5"/>
      <c r="U381" s="5">
        <v>13.6</v>
      </c>
      <c r="V381" s="5">
        <v>38.83</v>
      </c>
      <c r="W381" s="5">
        <v>57.72</v>
      </c>
      <c r="X381" s="5">
        <v>3.11</v>
      </c>
      <c r="Y381" s="5">
        <v>3.45</v>
      </c>
      <c r="Z381" s="5">
        <v>3.86</v>
      </c>
      <c r="AA381" s="5">
        <v>4.22</v>
      </c>
      <c r="AB381" s="5">
        <v>20.440000000000001</v>
      </c>
      <c r="AC381" s="5">
        <v>22.32</v>
      </c>
      <c r="AD381" s="5">
        <v>25.58</v>
      </c>
      <c r="AF381" s="6" t="s">
        <v>767</v>
      </c>
      <c r="AG381" s="5" t="s">
        <v>768</v>
      </c>
      <c r="AH381" s="7">
        <v>89.09</v>
      </c>
      <c r="AI381" s="8">
        <v>9901.4599999999991</v>
      </c>
      <c r="AJ381" s="5">
        <v>0.03</v>
      </c>
      <c r="AK381" s="5">
        <v>0.95</v>
      </c>
      <c r="AL381" s="5">
        <v>0.82</v>
      </c>
      <c r="AM381" s="5">
        <v>3.65</v>
      </c>
      <c r="AN381" s="5">
        <v>3.44</v>
      </c>
      <c r="AO381" s="5">
        <v>0.94</v>
      </c>
      <c r="AP381" s="5">
        <v>63.28</v>
      </c>
      <c r="AQ381" s="5">
        <v>21.95</v>
      </c>
      <c r="AR381" s="5">
        <v>33.479999999999997</v>
      </c>
      <c r="AS381" s="5">
        <v>35.79</v>
      </c>
      <c r="AU381" s="5">
        <v>43.66</v>
      </c>
      <c r="AV381" s="5">
        <v>24.12</v>
      </c>
      <c r="AW381" s="5">
        <v>19.600000000000001</v>
      </c>
      <c r="AX381" s="5"/>
      <c r="AY381" s="5">
        <v>13.6</v>
      </c>
      <c r="AZ381" s="5">
        <v>39.61</v>
      </c>
      <c r="BA381" s="5">
        <v>55.47</v>
      </c>
      <c r="BB381" s="5">
        <v>3.11</v>
      </c>
      <c r="BC381" s="5">
        <v>3.45</v>
      </c>
      <c r="BD381" s="5">
        <v>3.86</v>
      </c>
      <c r="BE381" s="5">
        <v>4.22</v>
      </c>
      <c r="BF381" s="5"/>
      <c r="BG381" s="5"/>
      <c r="BH381" s="5"/>
      <c r="BJ381" s="17">
        <f t="shared" si="141"/>
        <v>0</v>
      </c>
      <c r="BK381" s="17">
        <f t="shared" si="142"/>
        <v>0</v>
      </c>
      <c r="BL381" s="17">
        <f t="shared" si="143"/>
        <v>-0.33333333333333331</v>
      </c>
      <c r="BM381" s="17">
        <f t="shared" si="144"/>
        <v>-0.1368421052631579</v>
      </c>
      <c r="BN381" s="17">
        <f t="shared" si="145"/>
        <v>0</v>
      </c>
      <c r="BO381" s="17">
        <f t="shared" si="146"/>
        <v>0</v>
      </c>
      <c r="BP381" s="17">
        <f t="shared" si="147"/>
        <v>0</v>
      </c>
      <c r="BQ381" s="17">
        <f t="shared" si="148"/>
        <v>-0.1276595744680851</v>
      </c>
      <c r="BR381" s="17">
        <f t="shared" si="149"/>
        <v>0.25458280657395699</v>
      </c>
      <c r="BS381" s="17">
        <f t="shared" si="150"/>
        <v>8.9749430523918108E-2</v>
      </c>
      <c r="BT381" s="17">
        <f t="shared" si="151"/>
        <v>5.1971326164874619E-2</v>
      </c>
      <c r="BU381" s="17">
        <f t="shared" si="152"/>
        <v>0.21430567197541217</v>
      </c>
      <c r="BV381" s="17"/>
      <c r="BW381" s="17">
        <f t="shared" si="153"/>
        <v>2.2904260192407506E-4</v>
      </c>
      <c r="BX381" s="17">
        <f t="shared" si="154"/>
        <v>0</v>
      </c>
      <c r="BY381" s="17">
        <f t="shared" si="155"/>
        <v>0</v>
      </c>
      <c r="BZ381" s="17" t="str">
        <f t="shared" si="156"/>
        <v/>
      </c>
      <c r="CA381" s="17">
        <f t="shared" si="157"/>
        <v>0</v>
      </c>
      <c r="CB381" s="17">
        <f t="shared" si="158"/>
        <v>-1.9691996970462033E-2</v>
      </c>
      <c r="CC381" s="17">
        <f t="shared" si="159"/>
        <v>4.0562466197944833E-2</v>
      </c>
      <c r="CD381" s="17">
        <f t="shared" si="160"/>
        <v>0</v>
      </c>
      <c r="CE381" s="17">
        <f t="shared" si="161"/>
        <v>0</v>
      </c>
      <c r="CF381" s="17">
        <f t="shared" si="162"/>
        <v>0</v>
      </c>
      <c r="CG381" s="17">
        <f t="shared" si="163"/>
        <v>0</v>
      </c>
      <c r="CH381" s="17" t="str">
        <f t="shared" si="164"/>
        <v/>
      </c>
      <c r="CI381" s="17" t="str">
        <f t="shared" si="165"/>
        <v/>
      </c>
      <c r="CJ381" s="17" t="str">
        <f t="shared" si="166"/>
        <v/>
      </c>
    </row>
    <row r="382" spans="2:88" ht="15.75" hidden="1" thickBot="1" x14ac:dyDescent="0.3">
      <c r="B382" s="2" t="s">
        <v>769</v>
      </c>
      <c r="C382" s="1" t="s">
        <v>770</v>
      </c>
      <c r="D382" s="3">
        <v>86.85</v>
      </c>
      <c r="E382" s="4">
        <v>54871.57</v>
      </c>
      <c r="F382" s="1">
        <v>0.03</v>
      </c>
      <c r="G382" s="1">
        <v>6.48</v>
      </c>
      <c r="H382" s="1">
        <v>6.48</v>
      </c>
      <c r="I382" s="1">
        <v>8.7100000000000009</v>
      </c>
      <c r="J382" s="1">
        <v>5.72</v>
      </c>
      <c r="K382" s="1">
        <v>4.26</v>
      </c>
      <c r="L382" s="1">
        <v>37.6</v>
      </c>
      <c r="M382" s="1">
        <v>18.86</v>
      </c>
      <c r="N382" s="1">
        <v>76.239999999999995</v>
      </c>
      <c r="O382" s="1">
        <v>33.15</v>
      </c>
      <c r="P382" s="1">
        <v>28.33</v>
      </c>
      <c r="Q382" s="1">
        <v>33.15</v>
      </c>
      <c r="R382" s="1">
        <v>44.56</v>
      </c>
      <c r="S382" s="1">
        <v>47.02</v>
      </c>
      <c r="T382" s="1">
        <v>1.95</v>
      </c>
      <c r="U382" s="1">
        <v>51.27</v>
      </c>
      <c r="V382" s="1">
        <v>61.98</v>
      </c>
      <c r="W382" s="1">
        <v>67.209999999999994</v>
      </c>
      <c r="X382" s="1">
        <v>14.68</v>
      </c>
      <c r="Y382" s="1">
        <v>16.61</v>
      </c>
      <c r="Z382" s="1">
        <v>15.72</v>
      </c>
      <c r="AA382" s="1">
        <v>20.75</v>
      </c>
      <c r="AB382" s="1">
        <v>19.920000000000002</v>
      </c>
      <c r="AC382" s="1">
        <v>19.91</v>
      </c>
      <c r="AD382" s="1">
        <v>17.739999999999998</v>
      </c>
      <c r="AF382" s="2" t="s">
        <v>769</v>
      </c>
      <c r="AG382" s="1" t="s">
        <v>770</v>
      </c>
      <c r="AH382" s="3">
        <v>86.85</v>
      </c>
      <c r="AI382" s="4">
        <v>64144.19</v>
      </c>
      <c r="AJ382" s="1">
        <v>0.03</v>
      </c>
      <c r="AK382" s="1">
        <v>6.26</v>
      </c>
      <c r="AL382" s="1">
        <v>6.5</v>
      </c>
      <c r="AM382" s="1">
        <v>8.7100000000000009</v>
      </c>
      <c r="AN382" s="1">
        <v>5.72</v>
      </c>
      <c r="AO382" s="1">
        <v>4.12</v>
      </c>
      <c r="AP382" s="1">
        <v>36.29</v>
      </c>
      <c r="AQ382" s="1">
        <v>18.170000000000002</v>
      </c>
      <c r="AR382" s="1">
        <v>76.63</v>
      </c>
      <c r="AS382" s="1">
        <v>32.049999999999997</v>
      </c>
      <c r="AU382" s="1">
        <v>33.25</v>
      </c>
      <c r="AV382" s="1">
        <v>44.56</v>
      </c>
      <c r="AW382" s="1">
        <v>47.02</v>
      </c>
      <c r="AX382" s="1"/>
      <c r="AY382" s="1">
        <v>80.22</v>
      </c>
      <c r="AZ382" s="1">
        <v>91.59</v>
      </c>
      <c r="BA382" s="1">
        <v>99.66</v>
      </c>
      <c r="BB382" s="1">
        <v>16.010000000000002</v>
      </c>
      <c r="BC382" s="1">
        <v>17.78</v>
      </c>
      <c r="BD382" s="1">
        <v>17.43</v>
      </c>
      <c r="BE382" s="1">
        <v>22.34</v>
      </c>
      <c r="BF382" s="1"/>
      <c r="BG382" s="1"/>
      <c r="BH382" s="1"/>
      <c r="BJ382" s="17">
        <f t="shared" si="141"/>
        <v>0</v>
      </c>
      <c r="BK382" s="17">
        <f t="shared" si="142"/>
        <v>-0.14455900058914148</v>
      </c>
      <c r="BL382" s="17">
        <f t="shared" si="143"/>
        <v>0</v>
      </c>
      <c r="BM382" s="17">
        <f t="shared" si="144"/>
        <v>3.5143769968051221E-2</v>
      </c>
      <c r="BN382" s="17">
        <f t="shared" si="145"/>
        <v>-3.0769230769230114E-3</v>
      </c>
      <c r="BO382" s="17">
        <f t="shared" si="146"/>
        <v>0</v>
      </c>
      <c r="BP382" s="17">
        <f t="shared" si="147"/>
        <v>0</v>
      </c>
      <c r="BQ382" s="17">
        <f t="shared" si="148"/>
        <v>3.3980582524271767E-2</v>
      </c>
      <c r="BR382" s="17">
        <f t="shared" si="149"/>
        <v>3.609809864976584E-2</v>
      </c>
      <c r="BS382" s="17">
        <f t="shared" si="150"/>
        <v>3.7974683544303667E-2</v>
      </c>
      <c r="BT382" s="17">
        <f t="shared" si="151"/>
        <v>-5.0893905781025789E-3</v>
      </c>
      <c r="BU382" s="17">
        <f t="shared" si="152"/>
        <v>3.4321372854914246E-2</v>
      </c>
      <c r="BV382" s="17"/>
      <c r="BW382" s="17">
        <f t="shared" si="153"/>
        <v>-3.0075187969925239E-3</v>
      </c>
      <c r="BX382" s="17">
        <f t="shared" si="154"/>
        <v>0</v>
      </c>
      <c r="BY382" s="17">
        <f t="shared" si="155"/>
        <v>0</v>
      </c>
      <c r="BZ382" s="17" t="str">
        <f t="shared" si="156"/>
        <v/>
      </c>
      <c r="CA382" s="17">
        <f t="shared" si="157"/>
        <v>-0.36088257292445769</v>
      </c>
      <c r="CB382" s="17">
        <f t="shared" si="158"/>
        <v>-0.32328856862102856</v>
      </c>
      <c r="CC382" s="17">
        <f t="shared" si="159"/>
        <v>-0.3256070640176601</v>
      </c>
      <c r="CD382" s="17">
        <f t="shared" si="160"/>
        <v>-8.3073079325421725E-2</v>
      </c>
      <c r="CE382" s="17">
        <f t="shared" si="161"/>
        <v>-6.5804274465691884E-2</v>
      </c>
      <c r="CF382" s="17">
        <f t="shared" si="162"/>
        <v>-9.8106712564543841E-2</v>
      </c>
      <c r="CG382" s="17">
        <f t="shared" si="163"/>
        <v>-7.1172784243509396E-2</v>
      </c>
      <c r="CH382" s="17" t="str">
        <f t="shared" si="164"/>
        <v/>
      </c>
      <c r="CI382" s="17" t="str">
        <f t="shared" si="165"/>
        <v/>
      </c>
      <c r="CJ382" s="17" t="str">
        <f t="shared" si="166"/>
        <v/>
      </c>
    </row>
    <row r="383" spans="2:88" ht="21.75" hidden="1" thickBot="1" x14ac:dyDescent="0.3">
      <c r="B383" s="6" t="s">
        <v>771</v>
      </c>
      <c r="C383" s="5" t="s">
        <v>772</v>
      </c>
      <c r="D383" s="7">
        <v>73.28</v>
      </c>
      <c r="E383" s="8">
        <v>114104.72</v>
      </c>
      <c r="F383" s="5">
        <v>7.0000000000000007E-2</v>
      </c>
      <c r="G383" s="5">
        <v>2.39</v>
      </c>
      <c r="H383" s="5">
        <v>2.39</v>
      </c>
      <c r="I383" s="5">
        <v>2.87</v>
      </c>
      <c r="J383" s="5">
        <v>1.29</v>
      </c>
      <c r="K383" s="5">
        <v>1.18</v>
      </c>
      <c r="L383" s="5">
        <v>26.76</v>
      </c>
      <c r="M383" s="5">
        <v>14.33</v>
      </c>
      <c r="N383" s="5">
        <v>4.53</v>
      </c>
      <c r="O383" s="5">
        <v>14.89</v>
      </c>
      <c r="P383" s="5">
        <v>17.309999999999999</v>
      </c>
      <c r="Q383" s="5">
        <v>14.89</v>
      </c>
      <c r="R383" s="5">
        <v>14.96</v>
      </c>
      <c r="S383" s="5">
        <v>13.5</v>
      </c>
      <c r="T383" s="5"/>
      <c r="U383" s="5"/>
      <c r="V383" s="5">
        <v>55.61</v>
      </c>
      <c r="W383" s="5">
        <v>142.16</v>
      </c>
      <c r="X383" s="5">
        <v>3.98</v>
      </c>
      <c r="Y383" s="5">
        <v>3.78</v>
      </c>
      <c r="Z383" s="5">
        <v>4.5199999999999996</v>
      </c>
      <c r="AA383" s="5">
        <v>4.6100000000000003</v>
      </c>
      <c r="AB383" s="5">
        <v>12.77</v>
      </c>
      <c r="AC383" s="5">
        <v>12.39</v>
      </c>
      <c r="AD383" s="5">
        <v>14.67</v>
      </c>
      <c r="AF383" s="6" t="s">
        <v>771</v>
      </c>
      <c r="AG383" s="5" t="s">
        <v>772</v>
      </c>
      <c r="AH383" s="7">
        <v>73.28</v>
      </c>
      <c r="AI383" s="8">
        <v>114104.74</v>
      </c>
      <c r="AJ383" s="5">
        <v>7.0000000000000007E-2</v>
      </c>
      <c r="AK383" s="5">
        <v>2.4500000000000002</v>
      </c>
      <c r="AL383" s="5">
        <v>2.33</v>
      </c>
      <c r="AM383" s="5">
        <v>2.87</v>
      </c>
      <c r="AN383" s="5">
        <v>1.29</v>
      </c>
      <c r="AO383" s="5">
        <v>1.19</v>
      </c>
      <c r="AP383" s="5">
        <v>26.73</v>
      </c>
      <c r="AQ383" s="5">
        <v>13.87</v>
      </c>
      <c r="AR383" s="5">
        <v>7.71</v>
      </c>
      <c r="AS383" s="5">
        <v>14.86</v>
      </c>
      <c r="AU383" s="5">
        <v>14.93</v>
      </c>
      <c r="AV383" s="5">
        <v>14.96</v>
      </c>
      <c r="AW383" s="5">
        <v>13.5</v>
      </c>
      <c r="AX383" s="5"/>
      <c r="AY383" s="5"/>
      <c r="AZ383" s="5">
        <v>55.61</v>
      </c>
      <c r="BA383" s="5">
        <v>142.16</v>
      </c>
      <c r="BB383" s="5">
        <v>3.98</v>
      </c>
      <c r="BC383" s="5">
        <v>3.78</v>
      </c>
      <c r="BD383" s="5">
        <v>4.53</v>
      </c>
      <c r="BE383" s="5">
        <v>4.6100000000000003</v>
      </c>
      <c r="BF383" s="5"/>
      <c r="BG383" s="5"/>
      <c r="BH383" s="5"/>
      <c r="BJ383" s="17">
        <f t="shared" si="141"/>
        <v>0</v>
      </c>
      <c r="BK383" s="17">
        <f t="shared" si="142"/>
        <v>-1.7527755642819513E-7</v>
      </c>
      <c r="BL383" s="17">
        <f t="shared" si="143"/>
        <v>0</v>
      </c>
      <c r="BM383" s="17">
        <f t="shared" si="144"/>
        <v>-2.4489795918367366E-2</v>
      </c>
      <c r="BN383" s="17">
        <f t="shared" si="145"/>
        <v>2.5751072961373411E-2</v>
      </c>
      <c r="BO383" s="17">
        <f t="shared" si="146"/>
        <v>0</v>
      </c>
      <c r="BP383" s="17">
        <f t="shared" si="147"/>
        <v>0</v>
      </c>
      <c r="BQ383" s="17">
        <f t="shared" si="148"/>
        <v>-8.4033613445378234E-3</v>
      </c>
      <c r="BR383" s="17">
        <f t="shared" si="149"/>
        <v>1.1223344556678316E-3</v>
      </c>
      <c r="BS383" s="17">
        <f t="shared" si="150"/>
        <v>3.3165104542177422E-2</v>
      </c>
      <c r="BT383" s="17">
        <f t="shared" si="151"/>
        <v>-0.41245136186770426</v>
      </c>
      <c r="BU383" s="17">
        <f t="shared" si="152"/>
        <v>2.0188425302827147E-3</v>
      </c>
      <c r="BV383" s="17"/>
      <c r="BW383" s="17">
        <f t="shared" si="153"/>
        <v>-2.679169457468128E-3</v>
      </c>
      <c r="BX383" s="17">
        <f t="shared" si="154"/>
        <v>0</v>
      </c>
      <c r="BY383" s="17">
        <f t="shared" si="155"/>
        <v>0</v>
      </c>
      <c r="BZ383" s="17" t="str">
        <f t="shared" si="156"/>
        <v/>
      </c>
      <c r="CA383" s="17" t="str">
        <f t="shared" si="157"/>
        <v/>
      </c>
      <c r="CB383" s="17">
        <f t="shared" si="158"/>
        <v>0</v>
      </c>
      <c r="CC383" s="17">
        <f t="shared" si="159"/>
        <v>0</v>
      </c>
      <c r="CD383" s="17">
        <f t="shared" si="160"/>
        <v>0</v>
      </c>
      <c r="CE383" s="17">
        <f t="shared" si="161"/>
        <v>0</v>
      </c>
      <c r="CF383" s="17">
        <f t="shared" si="162"/>
        <v>-2.2075055187639457E-3</v>
      </c>
      <c r="CG383" s="17">
        <f t="shared" si="163"/>
        <v>0</v>
      </c>
      <c r="CH383" s="17" t="str">
        <f t="shared" si="164"/>
        <v/>
      </c>
      <c r="CI383" s="17" t="str">
        <f t="shared" si="165"/>
        <v/>
      </c>
      <c r="CJ383" s="17" t="str">
        <f t="shared" si="166"/>
        <v/>
      </c>
    </row>
    <row r="384" spans="2:88" ht="21.75" hidden="1" thickBot="1" x14ac:dyDescent="0.3">
      <c r="B384" s="2" t="s">
        <v>773</v>
      </c>
      <c r="C384" s="1" t="s">
        <v>774</v>
      </c>
      <c r="D384" s="3">
        <v>102.97</v>
      </c>
      <c r="E384" s="4">
        <v>43659.28</v>
      </c>
      <c r="F384" s="1">
        <v>0.1</v>
      </c>
      <c r="G384" s="1"/>
      <c r="H384" s="1"/>
      <c r="I384" s="1"/>
      <c r="J384" s="1"/>
      <c r="K384" s="1"/>
      <c r="L384" s="1">
        <v>17.62</v>
      </c>
      <c r="M384" s="1">
        <v>8.4</v>
      </c>
      <c r="N384" s="1">
        <v>12.92</v>
      </c>
      <c r="O384" s="1">
        <v>9.59</v>
      </c>
      <c r="P384" s="1">
        <v>12.58</v>
      </c>
      <c r="Q384" s="1">
        <v>9.59</v>
      </c>
      <c r="R384" s="1">
        <v>15.63</v>
      </c>
      <c r="S384" s="1">
        <v>12.27</v>
      </c>
      <c r="T384" s="1">
        <v>1.1399999999999999</v>
      </c>
      <c r="U384" s="1">
        <v>4.45</v>
      </c>
      <c r="V384" s="1">
        <v>8.6199999999999992</v>
      </c>
      <c r="W384" s="1">
        <v>10.57</v>
      </c>
      <c r="X384" s="1">
        <v>2.12</v>
      </c>
      <c r="Y384" s="1">
        <v>2.0499999999999998</v>
      </c>
      <c r="Z384" s="1">
        <v>3.04</v>
      </c>
      <c r="AA384" s="1">
        <v>3.81</v>
      </c>
      <c r="AB384" s="1">
        <v>6.34</v>
      </c>
      <c r="AC384" s="1">
        <v>6.7</v>
      </c>
      <c r="AD384" s="1">
        <v>9.8000000000000007</v>
      </c>
      <c r="AF384" s="2" t="s">
        <v>773</v>
      </c>
      <c r="AG384" s="1" t="s">
        <v>774</v>
      </c>
      <c r="AH384" s="3">
        <v>102.97</v>
      </c>
      <c r="AI384" s="4">
        <v>43659.28</v>
      </c>
      <c r="AJ384" s="1">
        <v>0.1</v>
      </c>
      <c r="AK384" s="1"/>
      <c r="AL384" s="1"/>
      <c r="AM384" s="1"/>
      <c r="AN384" s="1"/>
      <c r="AO384" s="1"/>
      <c r="AP384" s="1">
        <v>17.62</v>
      </c>
      <c r="AQ384" s="1">
        <v>8.4</v>
      </c>
      <c r="AR384" s="1">
        <v>12.89</v>
      </c>
      <c r="AS384" s="1">
        <v>9.59</v>
      </c>
      <c r="AU384" s="1">
        <v>9.59</v>
      </c>
      <c r="AV384" s="1">
        <v>15.63</v>
      </c>
      <c r="AW384" s="1">
        <v>12.27</v>
      </c>
      <c r="AX384" s="1">
        <v>1.1100000000000001</v>
      </c>
      <c r="AY384" s="1"/>
      <c r="AZ384" s="1">
        <v>9.48</v>
      </c>
      <c r="BA384" s="1">
        <v>12.93</v>
      </c>
      <c r="BB384" s="1">
        <v>2.12</v>
      </c>
      <c r="BC384" s="1">
        <v>2.06</v>
      </c>
      <c r="BD384" s="1">
        <v>3.09</v>
      </c>
      <c r="BE384" s="1">
        <v>5.49</v>
      </c>
      <c r="BF384" s="1"/>
      <c r="BG384" s="1"/>
      <c r="BH384" s="1"/>
      <c r="BJ384" s="17">
        <f t="shared" si="141"/>
        <v>0</v>
      </c>
      <c r="BK384" s="17">
        <f t="shared" si="142"/>
        <v>0</v>
      </c>
      <c r="BL384" s="17">
        <f t="shared" si="143"/>
        <v>0</v>
      </c>
      <c r="BM384" s="17" t="str">
        <f t="shared" si="144"/>
        <v/>
      </c>
      <c r="BN384" s="17" t="str">
        <f t="shared" si="145"/>
        <v/>
      </c>
      <c r="BO384" s="17" t="str">
        <f t="shared" si="146"/>
        <v/>
      </c>
      <c r="BP384" s="17" t="str">
        <f t="shared" si="147"/>
        <v/>
      </c>
      <c r="BQ384" s="17" t="str">
        <f t="shared" si="148"/>
        <v/>
      </c>
      <c r="BR384" s="17">
        <f t="shared" si="149"/>
        <v>0</v>
      </c>
      <c r="BS384" s="17">
        <f t="shared" si="150"/>
        <v>0</v>
      </c>
      <c r="BT384" s="17">
        <f t="shared" si="151"/>
        <v>2.3273855702094148E-3</v>
      </c>
      <c r="BU384" s="17">
        <f t="shared" si="152"/>
        <v>0</v>
      </c>
      <c r="BV384" s="17"/>
      <c r="BW384" s="17">
        <f t="shared" si="153"/>
        <v>0</v>
      </c>
      <c r="BX384" s="17">
        <f t="shared" si="154"/>
        <v>0</v>
      </c>
      <c r="BY384" s="17">
        <f t="shared" si="155"/>
        <v>0</v>
      </c>
      <c r="BZ384" s="17">
        <f t="shared" si="156"/>
        <v>2.7027027027026848E-2</v>
      </c>
      <c r="CA384" s="17" t="str">
        <f t="shared" si="157"/>
        <v/>
      </c>
      <c r="CB384" s="17">
        <f t="shared" si="158"/>
        <v>-9.0717299578059199E-2</v>
      </c>
      <c r="CC384" s="17">
        <f t="shared" si="159"/>
        <v>-0.18252126836813609</v>
      </c>
      <c r="CD384" s="17">
        <f t="shared" si="160"/>
        <v>0</v>
      </c>
      <c r="CE384" s="17">
        <f t="shared" si="161"/>
        <v>-4.8543689320389473E-3</v>
      </c>
      <c r="CF384" s="17">
        <f t="shared" si="162"/>
        <v>-1.6181229773462726E-2</v>
      </c>
      <c r="CG384" s="17">
        <f t="shared" si="163"/>
        <v>-0.30601092896174864</v>
      </c>
      <c r="CH384" s="17" t="str">
        <f t="shared" si="164"/>
        <v/>
      </c>
      <c r="CI384" s="17" t="str">
        <f t="shared" si="165"/>
        <v/>
      </c>
      <c r="CJ384" s="17" t="str">
        <f t="shared" si="166"/>
        <v/>
      </c>
    </row>
    <row r="385" spans="2:88" ht="15.75" hidden="1" thickBot="1" x14ac:dyDescent="0.3">
      <c r="B385" s="6" t="s">
        <v>775</v>
      </c>
      <c r="C385" s="5" t="s">
        <v>776</v>
      </c>
      <c r="D385" s="7">
        <v>33.43</v>
      </c>
      <c r="E385" s="8">
        <v>5626.04</v>
      </c>
      <c r="F385" s="5">
        <v>7.0000000000000007E-2</v>
      </c>
      <c r="G385" s="5">
        <v>5.9</v>
      </c>
      <c r="H385" s="5">
        <v>4.47</v>
      </c>
      <c r="I385" s="5">
        <v>5.72</v>
      </c>
      <c r="J385" s="5">
        <v>3.18</v>
      </c>
      <c r="K385" s="5">
        <v>3.09</v>
      </c>
      <c r="L385" s="5">
        <v>33.89</v>
      </c>
      <c r="M385" s="5">
        <v>13.97</v>
      </c>
      <c r="N385" s="5">
        <v>4.12</v>
      </c>
      <c r="O385" s="5">
        <v>14.79</v>
      </c>
      <c r="P385" s="5">
        <v>21.93</v>
      </c>
      <c r="Q385" s="5">
        <v>14.99</v>
      </c>
      <c r="R385" s="5">
        <v>16.32</v>
      </c>
      <c r="S385" s="5">
        <v>14.21</v>
      </c>
      <c r="T385" s="5"/>
      <c r="U385" s="5"/>
      <c r="V385" s="5">
        <v>21.47</v>
      </c>
      <c r="W385" s="5">
        <v>46.23</v>
      </c>
      <c r="X385" s="5">
        <v>1.98</v>
      </c>
      <c r="Y385" s="5">
        <v>1.89</v>
      </c>
      <c r="Z385" s="5">
        <v>2.33</v>
      </c>
      <c r="AA385" s="5">
        <v>2.38</v>
      </c>
      <c r="AB385" s="5">
        <v>15.29</v>
      </c>
      <c r="AC385" s="5">
        <v>12.23</v>
      </c>
      <c r="AD385" s="5">
        <v>20.73</v>
      </c>
      <c r="AF385" s="6" t="s">
        <v>775</v>
      </c>
      <c r="AG385" s="5" t="s">
        <v>776</v>
      </c>
      <c r="AH385" s="7">
        <v>33.43</v>
      </c>
      <c r="AI385" s="8">
        <v>5540.19</v>
      </c>
      <c r="AJ385" s="5">
        <v>7.0000000000000007E-2</v>
      </c>
      <c r="AK385" s="5">
        <v>8.81</v>
      </c>
      <c r="AL385" s="5">
        <v>4.34</v>
      </c>
      <c r="AM385" s="5">
        <v>5.72</v>
      </c>
      <c r="AN385" s="5">
        <v>3.18</v>
      </c>
      <c r="AO385" s="5">
        <v>3.71</v>
      </c>
      <c r="AP385" s="5">
        <v>47.68</v>
      </c>
      <c r="AQ385" s="5">
        <v>12.73</v>
      </c>
      <c r="AR385" s="5">
        <v>5.32</v>
      </c>
      <c r="AS385" s="5">
        <v>14.59</v>
      </c>
      <c r="AU385" s="5">
        <v>15.02</v>
      </c>
      <c r="AV385" s="5">
        <v>16.32</v>
      </c>
      <c r="AW385" s="5">
        <v>14.21</v>
      </c>
      <c r="AX385" s="5"/>
      <c r="AY385" s="5"/>
      <c r="AZ385" s="5">
        <v>21.47</v>
      </c>
      <c r="BA385" s="5">
        <v>46.23</v>
      </c>
      <c r="BB385" s="5">
        <v>1.98</v>
      </c>
      <c r="BC385" s="5">
        <v>1.89</v>
      </c>
      <c r="BD385" s="5">
        <v>2.33</v>
      </c>
      <c r="BE385" s="5">
        <v>2.4</v>
      </c>
      <c r="BF385" s="5"/>
      <c r="BG385" s="5"/>
      <c r="BH385" s="5"/>
      <c r="BJ385" s="17">
        <f t="shared" si="141"/>
        <v>0</v>
      </c>
      <c r="BK385" s="17">
        <f t="shared" si="142"/>
        <v>1.5495858445288044E-2</v>
      </c>
      <c r="BL385" s="17">
        <f t="shared" si="143"/>
        <v>0</v>
      </c>
      <c r="BM385" s="17">
        <f t="shared" si="144"/>
        <v>-0.33030646992054485</v>
      </c>
      <c r="BN385" s="17">
        <f t="shared" si="145"/>
        <v>2.9953917050691222E-2</v>
      </c>
      <c r="BO385" s="17">
        <f t="shared" si="146"/>
        <v>0</v>
      </c>
      <c r="BP385" s="17">
        <f t="shared" si="147"/>
        <v>0</v>
      </c>
      <c r="BQ385" s="17">
        <f t="shared" si="148"/>
        <v>-0.1671159029649596</v>
      </c>
      <c r="BR385" s="17">
        <f t="shared" si="149"/>
        <v>-0.28921979865771813</v>
      </c>
      <c r="BS385" s="17">
        <f t="shared" si="150"/>
        <v>9.7407698350353511E-2</v>
      </c>
      <c r="BT385" s="17">
        <f t="shared" si="151"/>
        <v>-0.22556390977443611</v>
      </c>
      <c r="BU385" s="17">
        <f t="shared" si="152"/>
        <v>1.3708019191226819E-2</v>
      </c>
      <c r="BV385" s="17"/>
      <c r="BW385" s="17">
        <f t="shared" si="153"/>
        <v>-1.9973368841544182E-3</v>
      </c>
      <c r="BX385" s="17">
        <f t="shared" si="154"/>
        <v>0</v>
      </c>
      <c r="BY385" s="17">
        <f t="shared" si="155"/>
        <v>0</v>
      </c>
      <c r="BZ385" s="17" t="str">
        <f t="shared" si="156"/>
        <v/>
      </c>
      <c r="CA385" s="17" t="str">
        <f t="shared" si="157"/>
        <v/>
      </c>
      <c r="CB385" s="17">
        <f t="shared" si="158"/>
        <v>0</v>
      </c>
      <c r="CC385" s="17">
        <f t="shared" si="159"/>
        <v>0</v>
      </c>
      <c r="CD385" s="17">
        <f t="shared" si="160"/>
        <v>0</v>
      </c>
      <c r="CE385" s="17">
        <f t="shared" si="161"/>
        <v>0</v>
      </c>
      <c r="CF385" s="17">
        <f t="shared" si="162"/>
        <v>0</v>
      </c>
      <c r="CG385" s="17">
        <f t="shared" si="163"/>
        <v>-8.3333333333333419E-3</v>
      </c>
      <c r="CH385" s="17" t="str">
        <f t="shared" si="164"/>
        <v/>
      </c>
      <c r="CI385" s="17" t="str">
        <f t="shared" si="165"/>
        <v/>
      </c>
      <c r="CJ385" s="17" t="str">
        <f t="shared" si="166"/>
        <v/>
      </c>
    </row>
    <row r="386" spans="2:88" ht="21.75" hidden="1" thickBot="1" x14ac:dyDescent="0.3">
      <c r="B386" s="2" t="s">
        <v>777</v>
      </c>
      <c r="C386" s="1" t="s">
        <v>778</v>
      </c>
      <c r="D386" s="3">
        <v>74.12</v>
      </c>
      <c r="E386" s="4">
        <v>8333.76</v>
      </c>
      <c r="F386" s="1">
        <v>0.06</v>
      </c>
      <c r="G386" s="1">
        <v>3.98</v>
      </c>
      <c r="H386" s="1">
        <v>3.98</v>
      </c>
      <c r="I386" s="1">
        <v>2.89</v>
      </c>
      <c r="J386" s="1">
        <v>1.56</v>
      </c>
      <c r="K386" s="1">
        <v>1.91</v>
      </c>
      <c r="L386" s="1">
        <v>22</v>
      </c>
      <c r="M386" s="1">
        <v>15.86</v>
      </c>
      <c r="N386" s="11">
        <v>-5.68</v>
      </c>
      <c r="O386" s="1">
        <v>15.51</v>
      </c>
      <c r="P386" s="1">
        <v>20.149999999999999</v>
      </c>
      <c r="Q386" s="1">
        <v>15.51</v>
      </c>
      <c r="R386" s="1">
        <v>15.45</v>
      </c>
      <c r="S386" s="1">
        <v>14.43</v>
      </c>
      <c r="T386" s="1">
        <v>1.63</v>
      </c>
      <c r="U386" s="1"/>
      <c r="V386" s="1"/>
      <c r="W386" s="1"/>
      <c r="X386" s="1">
        <v>3.14</v>
      </c>
      <c r="Y386" s="1">
        <v>2.41</v>
      </c>
      <c r="Z386" s="1">
        <v>2.84</v>
      </c>
      <c r="AA386" s="1">
        <v>3.82</v>
      </c>
      <c r="AB386" s="1">
        <v>9.07</v>
      </c>
      <c r="AC386" s="1">
        <v>6.84</v>
      </c>
      <c r="AD386" s="1">
        <v>8.98</v>
      </c>
      <c r="AF386" s="2" t="s">
        <v>777</v>
      </c>
      <c r="AG386" s="1" t="s">
        <v>778</v>
      </c>
      <c r="AH386" s="3">
        <v>74.12</v>
      </c>
      <c r="AI386" s="4">
        <v>8333.7999999999993</v>
      </c>
      <c r="AJ386" s="1">
        <v>7.0000000000000007E-2</v>
      </c>
      <c r="AK386" s="1">
        <v>2.79</v>
      </c>
      <c r="AL386" s="1">
        <v>3.93</v>
      </c>
      <c r="AM386" s="1">
        <v>2.89</v>
      </c>
      <c r="AN386" s="1">
        <v>1.56</v>
      </c>
      <c r="AO386" s="1">
        <v>1.52</v>
      </c>
      <c r="AP386" s="1">
        <v>22.52</v>
      </c>
      <c r="AQ386" s="1">
        <v>12.95</v>
      </c>
      <c r="AR386" s="1">
        <v>10.74</v>
      </c>
      <c r="AS386" s="1">
        <v>13.98</v>
      </c>
      <c r="AU386" s="1">
        <v>15.52</v>
      </c>
      <c r="AV386" s="1">
        <v>15.45</v>
      </c>
      <c r="AW386" s="1">
        <v>14.43</v>
      </c>
      <c r="AX386" s="1">
        <v>1.63</v>
      </c>
      <c r="AY386" s="1"/>
      <c r="AZ386" s="1"/>
      <c r="BA386" s="1"/>
      <c r="BB386" s="1">
        <v>3.14</v>
      </c>
      <c r="BC386" s="1">
        <v>2.41</v>
      </c>
      <c r="BD386" s="1">
        <v>2.86</v>
      </c>
      <c r="BE386" s="1">
        <v>3.82</v>
      </c>
      <c r="BF386" s="1"/>
      <c r="BG386" s="1"/>
      <c r="BH386" s="1"/>
      <c r="BJ386" s="17">
        <f t="shared" si="141"/>
        <v>0</v>
      </c>
      <c r="BK386" s="17">
        <f t="shared" si="142"/>
        <v>-4.7997312149384591E-6</v>
      </c>
      <c r="BL386" s="17">
        <f t="shared" si="143"/>
        <v>-0.14285714285714296</v>
      </c>
      <c r="BM386" s="17">
        <f t="shared" si="144"/>
        <v>0.4265232974910394</v>
      </c>
      <c r="BN386" s="17">
        <f t="shared" si="145"/>
        <v>1.2722646310432524E-2</v>
      </c>
      <c r="BO386" s="17">
        <f t="shared" si="146"/>
        <v>0</v>
      </c>
      <c r="BP386" s="17">
        <f t="shared" si="147"/>
        <v>0</v>
      </c>
      <c r="BQ386" s="17">
        <f t="shared" si="148"/>
        <v>0.25657894736842096</v>
      </c>
      <c r="BR386" s="17">
        <f t="shared" si="149"/>
        <v>-2.3090586145648295E-2</v>
      </c>
      <c r="BS386" s="17">
        <f t="shared" si="150"/>
        <v>0.22471042471042474</v>
      </c>
      <c r="BT386" s="17">
        <f t="shared" si="151"/>
        <v>-1.5288640595903167</v>
      </c>
      <c r="BU386" s="17">
        <f t="shared" si="152"/>
        <v>0.10944206008583686</v>
      </c>
      <c r="BV386" s="17"/>
      <c r="BW386" s="17">
        <f t="shared" si="153"/>
        <v>-6.4432989690720282E-4</v>
      </c>
      <c r="BX386" s="17">
        <f t="shared" si="154"/>
        <v>0</v>
      </c>
      <c r="BY386" s="17">
        <f t="shared" si="155"/>
        <v>0</v>
      </c>
      <c r="BZ386" s="17">
        <f t="shared" si="156"/>
        <v>0</v>
      </c>
      <c r="CA386" s="17" t="str">
        <f t="shared" si="157"/>
        <v/>
      </c>
      <c r="CB386" s="17" t="str">
        <f t="shared" si="158"/>
        <v/>
      </c>
      <c r="CC386" s="17" t="str">
        <f t="shared" si="159"/>
        <v/>
      </c>
      <c r="CD386" s="17">
        <f t="shared" si="160"/>
        <v>0</v>
      </c>
      <c r="CE386" s="17">
        <f t="shared" si="161"/>
        <v>0</v>
      </c>
      <c r="CF386" s="17">
        <f t="shared" si="162"/>
        <v>-6.9930069930069999E-3</v>
      </c>
      <c r="CG386" s="17">
        <f t="shared" si="163"/>
        <v>0</v>
      </c>
      <c r="CH386" s="17" t="str">
        <f t="shared" si="164"/>
        <v/>
      </c>
      <c r="CI386" s="17" t="str">
        <f t="shared" si="165"/>
        <v/>
      </c>
      <c r="CJ386" s="17" t="str">
        <f t="shared" si="166"/>
        <v/>
      </c>
    </row>
    <row r="387" spans="2:88" ht="15.75" hidden="1" thickBot="1" x14ac:dyDescent="0.3">
      <c r="B387" s="6" t="s">
        <v>779</v>
      </c>
      <c r="C387" s="5" t="s">
        <v>780</v>
      </c>
      <c r="D387" s="7">
        <v>88</v>
      </c>
      <c r="E387" s="8">
        <v>20761.22</v>
      </c>
      <c r="F387" s="5">
        <v>0.06</v>
      </c>
      <c r="G387" s="5">
        <v>1.3</v>
      </c>
      <c r="H387" s="5">
        <v>1.3</v>
      </c>
      <c r="I387" s="5">
        <v>3.53</v>
      </c>
      <c r="J387" s="5">
        <v>2.5099999999999998</v>
      </c>
      <c r="K387" s="5">
        <v>1.1100000000000001</v>
      </c>
      <c r="L387" s="5">
        <v>51.38</v>
      </c>
      <c r="M387" s="5">
        <v>16.05</v>
      </c>
      <c r="N387" s="5">
        <v>5.21</v>
      </c>
      <c r="O387" s="5">
        <v>17.89</v>
      </c>
      <c r="P387" s="5">
        <v>21.78</v>
      </c>
      <c r="Q387" s="5">
        <v>17.89</v>
      </c>
      <c r="R387" s="5">
        <v>20.11</v>
      </c>
      <c r="S387" s="5">
        <v>14.5</v>
      </c>
      <c r="T387" s="5"/>
      <c r="U387" s="5"/>
      <c r="V387" s="5">
        <v>18.86</v>
      </c>
      <c r="W387" s="5">
        <v>35.35</v>
      </c>
      <c r="X387" s="5">
        <v>1.54</v>
      </c>
      <c r="Y387" s="5">
        <v>1.4</v>
      </c>
      <c r="Z387" s="5">
        <v>1.84</v>
      </c>
      <c r="AA387" s="5">
        <v>1.76</v>
      </c>
      <c r="AB387" s="5">
        <v>13.82</v>
      </c>
      <c r="AC387" s="5">
        <v>12.15</v>
      </c>
      <c r="AD387" s="5">
        <v>15.42</v>
      </c>
      <c r="AF387" s="6" t="s">
        <v>779</v>
      </c>
      <c r="AG387" s="5" t="s">
        <v>780</v>
      </c>
      <c r="AH387" s="7">
        <v>88</v>
      </c>
      <c r="AI387" s="8">
        <v>20761.259999999998</v>
      </c>
      <c r="AJ387" s="5">
        <v>0.06</v>
      </c>
      <c r="AK387" s="5">
        <v>1.74</v>
      </c>
      <c r="AL387" s="5">
        <v>1.3</v>
      </c>
      <c r="AM387" s="5">
        <v>3.53</v>
      </c>
      <c r="AN387" s="5">
        <v>2.5099999999999998</v>
      </c>
      <c r="AO387" s="5">
        <v>1.41</v>
      </c>
      <c r="AP387" s="5">
        <v>24.66</v>
      </c>
      <c r="AQ387" s="5">
        <v>15.18</v>
      </c>
      <c r="AR387" s="5">
        <v>17.54</v>
      </c>
      <c r="AS387" s="5">
        <v>16.84</v>
      </c>
      <c r="AU387" s="5">
        <v>17.86</v>
      </c>
      <c r="AV387" s="5">
        <v>20.11</v>
      </c>
      <c r="AW387" s="5">
        <v>14.5</v>
      </c>
      <c r="AX387" s="5"/>
      <c r="AY387" s="5"/>
      <c r="AZ387" s="5">
        <v>18.86</v>
      </c>
      <c r="BA387" s="5">
        <v>35.35</v>
      </c>
      <c r="BB387" s="5">
        <v>1.54</v>
      </c>
      <c r="BC387" s="5">
        <v>1.4</v>
      </c>
      <c r="BD387" s="5">
        <v>1.84</v>
      </c>
      <c r="BE387" s="5">
        <v>1.76</v>
      </c>
      <c r="BF387" s="5"/>
      <c r="BG387" s="5"/>
      <c r="BH387" s="5"/>
      <c r="BJ387" s="17">
        <f t="shared" si="141"/>
        <v>0</v>
      </c>
      <c r="BK387" s="17">
        <f t="shared" si="142"/>
        <v>-1.9266653371344098E-6</v>
      </c>
      <c r="BL387" s="17">
        <f t="shared" si="143"/>
        <v>0</v>
      </c>
      <c r="BM387" s="17">
        <f t="shared" si="144"/>
        <v>-0.25287356321839077</v>
      </c>
      <c r="BN387" s="17">
        <f t="shared" si="145"/>
        <v>0</v>
      </c>
      <c r="BO387" s="17">
        <f t="shared" si="146"/>
        <v>0</v>
      </c>
      <c r="BP387" s="17">
        <f t="shared" si="147"/>
        <v>0</v>
      </c>
      <c r="BQ387" s="17">
        <f t="shared" si="148"/>
        <v>-0.2127659574468084</v>
      </c>
      <c r="BR387" s="17">
        <f t="shared" si="149"/>
        <v>1.0835360908353611</v>
      </c>
      <c r="BS387" s="17">
        <f t="shared" si="150"/>
        <v>5.7312252964426942E-2</v>
      </c>
      <c r="BT387" s="17">
        <f t="shared" si="151"/>
        <v>-0.70296465222348914</v>
      </c>
      <c r="BU387" s="17">
        <f t="shared" si="152"/>
        <v>6.2351543942992915E-2</v>
      </c>
      <c r="BV387" s="17"/>
      <c r="BW387" s="17">
        <f t="shared" si="153"/>
        <v>1.6797312430011835E-3</v>
      </c>
      <c r="BX387" s="17">
        <f t="shared" si="154"/>
        <v>0</v>
      </c>
      <c r="BY387" s="17">
        <f t="shared" si="155"/>
        <v>0</v>
      </c>
      <c r="BZ387" s="17" t="str">
        <f t="shared" si="156"/>
        <v/>
      </c>
      <c r="CA387" s="17" t="str">
        <f t="shared" si="157"/>
        <v/>
      </c>
      <c r="CB387" s="17">
        <f t="shared" si="158"/>
        <v>0</v>
      </c>
      <c r="CC387" s="17">
        <f t="shared" si="159"/>
        <v>0</v>
      </c>
      <c r="CD387" s="17">
        <f t="shared" si="160"/>
        <v>0</v>
      </c>
      <c r="CE387" s="17">
        <f t="shared" si="161"/>
        <v>0</v>
      </c>
      <c r="CF387" s="17">
        <f t="shared" si="162"/>
        <v>0</v>
      </c>
      <c r="CG387" s="17">
        <f t="shared" si="163"/>
        <v>0</v>
      </c>
      <c r="CH387" s="17" t="str">
        <f t="shared" si="164"/>
        <v/>
      </c>
      <c r="CI387" s="17" t="str">
        <f t="shared" si="165"/>
        <v/>
      </c>
      <c r="CJ387" s="17" t="str">
        <f t="shared" si="166"/>
        <v/>
      </c>
    </row>
    <row r="388" spans="2:88" ht="15.75" hidden="1" thickBot="1" x14ac:dyDescent="0.3">
      <c r="B388" s="2" t="s">
        <v>781</v>
      </c>
      <c r="C388" s="1" t="s">
        <v>782</v>
      </c>
      <c r="D388" s="3">
        <v>24.87</v>
      </c>
      <c r="E388" s="4">
        <v>19081.080000000002</v>
      </c>
      <c r="F388" s="1">
        <v>0.1</v>
      </c>
      <c r="G388" s="1">
        <v>5.41</v>
      </c>
      <c r="H388" s="1">
        <v>5.41</v>
      </c>
      <c r="I388" s="1">
        <v>2.89</v>
      </c>
      <c r="J388" s="1">
        <v>0.99</v>
      </c>
      <c r="K388" s="1">
        <v>1.22</v>
      </c>
      <c r="L388" s="1">
        <v>17.739999999999998</v>
      </c>
      <c r="M388" s="1">
        <v>10.34</v>
      </c>
      <c r="N388" s="1">
        <v>2.0699999999999998</v>
      </c>
      <c r="O388" s="1">
        <v>10.49</v>
      </c>
      <c r="P388" s="1">
        <v>12.2</v>
      </c>
      <c r="Q388" s="1">
        <v>10.49</v>
      </c>
      <c r="R388" s="1">
        <v>10.119999999999999</v>
      </c>
      <c r="S388" s="1">
        <v>10.119999999999999</v>
      </c>
      <c r="T388" s="1">
        <v>2.0699999999999998</v>
      </c>
      <c r="U388" s="1"/>
      <c r="V388" s="1"/>
      <c r="W388" s="1"/>
      <c r="X388" s="1">
        <v>2.42</v>
      </c>
      <c r="Y388" s="1">
        <v>2.42</v>
      </c>
      <c r="Z388" s="1">
        <v>2.95</v>
      </c>
      <c r="AA388" s="1">
        <v>5.09</v>
      </c>
      <c r="AB388" s="1">
        <v>6.81</v>
      </c>
      <c r="AC388" s="1">
        <v>6.2</v>
      </c>
      <c r="AD388" s="1">
        <v>7.57</v>
      </c>
      <c r="AF388" s="2" t="s">
        <v>781</v>
      </c>
      <c r="AG388" s="1" t="s">
        <v>782</v>
      </c>
      <c r="AH388" s="3">
        <v>24.87</v>
      </c>
      <c r="AI388" s="4">
        <v>19081.080000000002</v>
      </c>
      <c r="AJ388" s="1">
        <v>0.1</v>
      </c>
      <c r="AK388" s="1">
        <v>6.99</v>
      </c>
      <c r="AL388" s="1">
        <v>5.62</v>
      </c>
      <c r="AM388" s="1">
        <v>2.89</v>
      </c>
      <c r="AN388" s="1">
        <v>0.99</v>
      </c>
      <c r="AO388" s="1">
        <v>1.27</v>
      </c>
      <c r="AP388" s="1">
        <v>19.43</v>
      </c>
      <c r="AQ388" s="1">
        <v>10.33</v>
      </c>
      <c r="AR388" s="1">
        <v>0.87</v>
      </c>
      <c r="AS388" s="1">
        <v>10.41</v>
      </c>
      <c r="AU388" s="1">
        <v>10.48</v>
      </c>
      <c r="AV388" s="1">
        <v>10.119999999999999</v>
      </c>
      <c r="AW388" s="1">
        <v>10.119999999999999</v>
      </c>
      <c r="AX388" s="1">
        <v>2.0699999999999998</v>
      </c>
      <c r="AY388" s="1"/>
      <c r="AZ388" s="1"/>
      <c r="BA388" s="1"/>
      <c r="BB388" s="1">
        <v>2.42</v>
      </c>
      <c r="BC388" s="1">
        <v>2.42</v>
      </c>
      <c r="BD388" s="1">
        <v>2.95</v>
      </c>
      <c r="BE388" s="1">
        <v>5.09</v>
      </c>
      <c r="BF388" s="1"/>
      <c r="BG388" s="1"/>
      <c r="BH388" s="1"/>
      <c r="BJ388" s="17">
        <f t="shared" si="141"/>
        <v>0</v>
      </c>
      <c r="BK388" s="17">
        <f t="shared" si="142"/>
        <v>0</v>
      </c>
      <c r="BL388" s="17">
        <f t="shared" si="143"/>
        <v>0</v>
      </c>
      <c r="BM388" s="17">
        <f t="shared" si="144"/>
        <v>-0.22603719599427755</v>
      </c>
      <c r="BN388" s="17">
        <f t="shared" si="145"/>
        <v>-3.7366548042704617E-2</v>
      </c>
      <c r="BO388" s="17">
        <f t="shared" si="146"/>
        <v>0</v>
      </c>
      <c r="BP388" s="17">
        <f t="shared" si="147"/>
        <v>0</v>
      </c>
      <c r="BQ388" s="17">
        <f t="shared" si="148"/>
        <v>-3.9370078740157514E-2</v>
      </c>
      <c r="BR388" s="17">
        <f t="shared" si="149"/>
        <v>-8.6978898610396357E-2</v>
      </c>
      <c r="BS388" s="17">
        <f t="shared" si="150"/>
        <v>9.6805421103579733E-4</v>
      </c>
      <c r="BT388" s="17">
        <f t="shared" si="151"/>
        <v>1.3793103448275859</v>
      </c>
      <c r="BU388" s="17">
        <f t="shared" si="152"/>
        <v>7.684918347742562E-3</v>
      </c>
      <c r="BV388" s="17"/>
      <c r="BW388" s="17">
        <f t="shared" si="153"/>
        <v>9.5419847328242233E-4</v>
      </c>
      <c r="BX388" s="17">
        <f t="shared" si="154"/>
        <v>0</v>
      </c>
      <c r="BY388" s="17">
        <f t="shared" si="155"/>
        <v>0</v>
      </c>
      <c r="BZ388" s="17">
        <f t="shared" si="156"/>
        <v>0</v>
      </c>
      <c r="CA388" s="17" t="str">
        <f t="shared" si="157"/>
        <v/>
      </c>
      <c r="CB388" s="17" t="str">
        <f t="shared" si="158"/>
        <v/>
      </c>
      <c r="CC388" s="17" t="str">
        <f t="shared" si="159"/>
        <v/>
      </c>
      <c r="CD388" s="17">
        <f t="shared" si="160"/>
        <v>0</v>
      </c>
      <c r="CE388" s="17">
        <f t="shared" si="161"/>
        <v>0</v>
      </c>
      <c r="CF388" s="17">
        <f t="shared" si="162"/>
        <v>0</v>
      </c>
      <c r="CG388" s="17">
        <f t="shared" si="163"/>
        <v>0</v>
      </c>
      <c r="CH388" s="17" t="str">
        <f t="shared" si="164"/>
        <v/>
      </c>
      <c r="CI388" s="17" t="str">
        <f t="shared" si="165"/>
        <v/>
      </c>
      <c r="CJ388" s="17" t="str">
        <f t="shared" si="166"/>
        <v/>
      </c>
    </row>
    <row r="389" spans="2:88" ht="15.75" hidden="1" thickBot="1" x14ac:dyDescent="0.3">
      <c r="B389" s="6" t="s">
        <v>783</v>
      </c>
      <c r="C389" s="5" t="s">
        <v>784</v>
      </c>
      <c r="D389" s="7">
        <v>52.68</v>
      </c>
      <c r="E389" s="8">
        <v>7169.75</v>
      </c>
      <c r="F389" s="5">
        <v>0.03</v>
      </c>
      <c r="G389" s="5">
        <v>0.38</v>
      </c>
      <c r="H389" s="5">
        <v>0.38</v>
      </c>
      <c r="I389" s="5">
        <v>2.29</v>
      </c>
      <c r="J389" s="5">
        <v>1.76</v>
      </c>
      <c r="K389" s="5">
        <v>0.37</v>
      </c>
      <c r="L389" s="5"/>
      <c r="M389" s="5"/>
      <c r="N389" s="5"/>
      <c r="O389" s="5">
        <v>38.450000000000003</v>
      </c>
      <c r="P389" s="5">
        <v>52.88</v>
      </c>
      <c r="Q389" s="5">
        <v>38.450000000000003</v>
      </c>
      <c r="R389" s="5">
        <v>12.98</v>
      </c>
      <c r="S389" s="5">
        <v>12.32</v>
      </c>
      <c r="T389" s="5"/>
      <c r="U389" s="5">
        <v>16.829999999999998</v>
      </c>
      <c r="V389" s="5">
        <v>36.659999999999997</v>
      </c>
      <c r="W389" s="5">
        <v>17.579999999999998</v>
      </c>
      <c r="X389" s="5">
        <v>1.34</v>
      </c>
      <c r="Y389" s="5">
        <v>1.45</v>
      </c>
      <c r="Z389" s="5">
        <v>1.43</v>
      </c>
      <c r="AA389" s="5">
        <v>2.08</v>
      </c>
      <c r="AB389" s="5">
        <v>9.0299999999999994</v>
      </c>
      <c r="AC389" s="5">
        <v>12.44</v>
      </c>
      <c r="AD389" s="5">
        <v>12.22</v>
      </c>
      <c r="AF389" s="6" t="s">
        <v>783</v>
      </c>
      <c r="AG389" s="5" t="s">
        <v>784</v>
      </c>
      <c r="AH389" s="7">
        <v>52.68</v>
      </c>
      <c r="AI389" s="8">
        <v>7180.28</v>
      </c>
      <c r="AJ389" s="5"/>
      <c r="AK389" s="5">
        <v>0.52</v>
      </c>
      <c r="AL389" s="5">
        <v>0.38</v>
      </c>
      <c r="AM389" s="5">
        <v>2.29</v>
      </c>
      <c r="AN389" s="5">
        <v>1.76</v>
      </c>
      <c r="AO389" s="5">
        <v>0.5</v>
      </c>
      <c r="AP389" s="5"/>
      <c r="AQ389" s="5"/>
      <c r="AR389" s="5"/>
      <c r="AS389" s="5">
        <v>21.68</v>
      </c>
      <c r="AU389" s="5">
        <v>38.44</v>
      </c>
      <c r="AV389" s="5">
        <v>12.98</v>
      </c>
      <c r="AW389" s="5">
        <v>12.32</v>
      </c>
      <c r="AX389" s="5"/>
      <c r="AY389" s="5">
        <v>24.22</v>
      </c>
      <c r="AZ389" s="5">
        <v>143.22999999999999</v>
      </c>
      <c r="BA389" s="5">
        <v>17.7</v>
      </c>
      <c r="BB389" s="5">
        <v>1.34</v>
      </c>
      <c r="BC389" s="5">
        <v>1.45</v>
      </c>
      <c r="BD389" s="5">
        <v>1.43</v>
      </c>
      <c r="BE389" s="5">
        <v>2.08</v>
      </c>
      <c r="BF389" s="5"/>
      <c r="BG389" s="5"/>
      <c r="BH389" s="5"/>
      <c r="BJ389" s="17">
        <f t="shared" si="141"/>
        <v>0</v>
      </c>
      <c r="BK389" s="17">
        <f t="shared" si="142"/>
        <v>-1.4665166260925404E-3</v>
      </c>
      <c r="BL389" s="17" t="str">
        <f t="shared" si="143"/>
        <v/>
      </c>
      <c r="BM389" s="17">
        <f t="shared" si="144"/>
        <v>-0.26923076923076927</v>
      </c>
      <c r="BN389" s="17">
        <f t="shared" si="145"/>
        <v>0</v>
      </c>
      <c r="BO389" s="17">
        <f t="shared" si="146"/>
        <v>0</v>
      </c>
      <c r="BP389" s="17">
        <f t="shared" si="147"/>
        <v>0</v>
      </c>
      <c r="BQ389" s="17">
        <f t="shared" si="148"/>
        <v>-0.26</v>
      </c>
      <c r="BR389" s="17" t="str">
        <f t="shared" si="149"/>
        <v/>
      </c>
      <c r="BS389" s="17" t="str">
        <f t="shared" si="150"/>
        <v/>
      </c>
      <c r="BT389" s="17" t="str">
        <f t="shared" si="151"/>
        <v/>
      </c>
      <c r="BU389" s="17">
        <f t="shared" si="152"/>
        <v>0.77352398523985255</v>
      </c>
      <c r="BV389" s="17"/>
      <c r="BW389" s="17">
        <f t="shared" si="153"/>
        <v>2.6014568158181885E-4</v>
      </c>
      <c r="BX389" s="17">
        <f t="shared" si="154"/>
        <v>0</v>
      </c>
      <c r="BY389" s="17">
        <f t="shared" si="155"/>
        <v>0</v>
      </c>
      <c r="BZ389" s="17" t="str">
        <f t="shared" si="156"/>
        <v/>
      </c>
      <c r="CA389" s="17">
        <f t="shared" si="157"/>
        <v>-0.30511973575557394</v>
      </c>
      <c r="CB389" s="17">
        <f t="shared" si="158"/>
        <v>-0.74404803462961666</v>
      </c>
      <c r="CC389" s="17">
        <f t="shared" si="159"/>
        <v>-6.7796610169492087E-3</v>
      </c>
      <c r="CD389" s="17">
        <f t="shared" si="160"/>
        <v>0</v>
      </c>
      <c r="CE389" s="17">
        <f t="shared" si="161"/>
        <v>0</v>
      </c>
      <c r="CF389" s="17">
        <f t="shared" si="162"/>
        <v>0</v>
      </c>
      <c r="CG389" s="17">
        <f t="shared" si="163"/>
        <v>0</v>
      </c>
      <c r="CH389" s="17" t="str">
        <f t="shared" si="164"/>
        <v/>
      </c>
      <c r="CI389" s="17" t="str">
        <f t="shared" si="165"/>
        <v/>
      </c>
      <c r="CJ389" s="17" t="str">
        <f t="shared" si="166"/>
        <v/>
      </c>
    </row>
    <row r="390" spans="2:88" ht="15.75" hidden="1" thickBot="1" x14ac:dyDescent="0.3">
      <c r="B390" s="2" t="s">
        <v>785</v>
      </c>
      <c r="C390" s="1" t="s">
        <v>786</v>
      </c>
      <c r="D390" s="3">
        <v>59.54</v>
      </c>
      <c r="E390" s="4">
        <v>23746.46</v>
      </c>
      <c r="F390" s="1">
        <v>0.17</v>
      </c>
      <c r="G390" s="1">
        <v>0.63</v>
      </c>
      <c r="H390" s="1">
        <v>0.63</v>
      </c>
      <c r="I390" s="1">
        <v>0.6</v>
      </c>
      <c r="J390" s="1">
        <v>0.32</v>
      </c>
      <c r="K390" s="1">
        <v>0.35</v>
      </c>
      <c r="L390" s="1">
        <v>18.14</v>
      </c>
      <c r="M390" s="1">
        <v>5.0599999999999996</v>
      </c>
      <c r="N390" s="1">
        <v>6.23</v>
      </c>
      <c r="O390" s="1">
        <v>5.88</v>
      </c>
      <c r="P390" s="1">
        <v>12.03</v>
      </c>
      <c r="Q390" s="1">
        <v>5.88</v>
      </c>
      <c r="R390" s="1">
        <v>5.52</v>
      </c>
      <c r="S390" s="1">
        <v>4.9800000000000004</v>
      </c>
      <c r="T390" s="1">
        <v>0.41</v>
      </c>
      <c r="U390" s="1">
        <v>1.69</v>
      </c>
      <c r="V390" s="1">
        <v>1.34</v>
      </c>
      <c r="W390" s="1">
        <v>2.16</v>
      </c>
      <c r="X390" s="1">
        <v>0.31</v>
      </c>
      <c r="Y390" s="1">
        <v>0.37</v>
      </c>
      <c r="Z390" s="1"/>
      <c r="AA390" s="1">
        <v>0.69</v>
      </c>
      <c r="AB390" s="1">
        <v>4.8600000000000003</v>
      </c>
      <c r="AC390" s="1">
        <v>5.12</v>
      </c>
      <c r="AD390" s="1">
        <v>10.220000000000001</v>
      </c>
      <c r="AF390" s="2" t="s">
        <v>785</v>
      </c>
      <c r="AG390" s="1" t="s">
        <v>786</v>
      </c>
      <c r="AH390" s="3">
        <v>59.54</v>
      </c>
      <c r="AI390" s="4">
        <v>23746.48</v>
      </c>
      <c r="AJ390" s="1">
        <v>0.18</v>
      </c>
      <c r="AK390" s="1">
        <v>0.88</v>
      </c>
      <c r="AL390" s="1">
        <v>0.63</v>
      </c>
      <c r="AM390" s="1">
        <v>0.6</v>
      </c>
      <c r="AN390" s="1">
        <v>0.32</v>
      </c>
      <c r="AO390" s="1">
        <v>0.41</v>
      </c>
      <c r="AP390" s="1">
        <v>19.78</v>
      </c>
      <c r="AQ390" s="1">
        <v>4.8899999999999997</v>
      </c>
      <c r="AR390" s="1">
        <v>4.66</v>
      </c>
      <c r="AS390" s="1">
        <v>5.58</v>
      </c>
      <c r="AU390" s="1">
        <v>5.88</v>
      </c>
      <c r="AV390" s="1">
        <v>5.52</v>
      </c>
      <c r="AW390" s="1">
        <v>4.9800000000000004</v>
      </c>
      <c r="AX390" s="1">
        <v>0.4</v>
      </c>
      <c r="AY390" s="1">
        <v>1.69</v>
      </c>
      <c r="AZ390" s="1">
        <v>1.34</v>
      </c>
      <c r="BA390" s="1">
        <v>2.06</v>
      </c>
      <c r="BB390" s="1">
        <v>0.31</v>
      </c>
      <c r="BC390" s="1">
        <v>0.37</v>
      </c>
      <c r="BD390" s="1">
        <v>0.68</v>
      </c>
      <c r="BE390" s="1">
        <v>0.68</v>
      </c>
      <c r="BF390" s="1"/>
      <c r="BG390" s="1"/>
      <c r="BH390" s="1"/>
      <c r="BJ390" s="17">
        <f t="shared" si="141"/>
        <v>0</v>
      </c>
      <c r="BK390" s="17">
        <f t="shared" si="142"/>
        <v>-8.4223009054127422E-7</v>
      </c>
      <c r="BL390" s="17">
        <f t="shared" si="143"/>
        <v>-5.5555555555555455E-2</v>
      </c>
      <c r="BM390" s="17">
        <f t="shared" si="144"/>
        <v>-0.28409090909090912</v>
      </c>
      <c r="BN390" s="17">
        <f t="shared" si="145"/>
        <v>0</v>
      </c>
      <c r="BO390" s="17">
        <f t="shared" si="146"/>
        <v>0</v>
      </c>
      <c r="BP390" s="17">
        <f t="shared" si="147"/>
        <v>0</v>
      </c>
      <c r="BQ390" s="17">
        <f t="shared" si="148"/>
        <v>-0.14634146341463414</v>
      </c>
      <c r="BR390" s="17">
        <f t="shared" si="149"/>
        <v>-8.2912032355915086E-2</v>
      </c>
      <c r="BS390" s="17">
        <f t="shared" si="150"/>
        <v>3.476482617586911E-2</v>
      </c>
      <c r="BT390" s="17">
        <f t="shared" si="151"/>
        <v>0.33690987124463523</v>
      </c>
      <c r="BU390" s="17">
        <f t="shared" si="152"/>
        <v>5.376344086021502E-2</v>
      </c>
      <c r="BV390" s="17"/>
      <c r="BW390" s="17">
        <f t="shared" si="153"/>
        <v>0</v>
      </c>
      <c r="BX390" s="17">
        <f t="shared" si="154"/>
        <v>0</v>
      </c>
      <c r="BY390" s="17">
        <f t="shared" si="155"/>
        <v>0</v>
      </c>
      <c r="BZ390" s="17">
        <f t="shared" si="156"/>
        <v>2.4999999999999883E-2</v>
      </c>
      <c r="CA390" s="17">
        <f t="shared" si="157"/>
        <v>0</v>
      </c>
      <c r="CB390" s="17">
        <f t="shared" si="158"/>
        <v>0</v>
      </c>
      <c r="CC390" s="17">
        <f t="shared" si="159"/>
        <v>4.854368932038839E-2</v>
      </c>
      <c r="CD390" s="17">
        <f t="shared" si="160"/>
        <v>0</v>
      </c>
      <c r="CE390" s="17">
        <f t="shared" si="161"/>
        <v>0</v>
      </c>
      <c r="CF390" s="17" t="str">
        <f t="shared" si="162"/>
        <v/>
      </c>
      <c r="CG390" s="17">
        <f t="shared" si="163"/>
        <v>1.4705882352941025E-2</v>
      </c>
      <c r="CH390" s="17" t="str">
        <f t="shared" si="164"/>
        <v/>
      </c>
      <c r="CI390" s="17" t="str">
        <f t="shared" si="165"/>
        <v/>
      </c>
      <c r="CJ390" s="17" t="str">
        <f t="shared" si="166"/>
        <v/>
      </c>
    </row>
    <row r="391" spans="2:88" ht="15.75" hidden="1" thickBot="1" x14ac:dyDescent="0.3">
      <c r="B391" s="6" t="s">
        <v>787</v>
      </c>
      <c r="C391" s="5" t="s">
        <v>788</v>
      </c>
      <c r="D391" s="7">
        <v>184.36</v>
      </c>
      <c r="E391" s="8">
        <v>32166.21</v>
      </c>
      <c r="F391" s="5">
        <v>0.04</v>
      </c>
      <c r="G391" s="5">
        <v>97.73</v>
      </c>
      <c r="H391" s="5">
        <v>97.73</v>
      </c>
      <c r="I391" s="5">
        <v>7.92</v>
      </c>
      <c r="J391" s="5">
        <v>3.35</v>
      </c>
      <c r="K391" s="5">
        <v>5.46</v>
      </c>
      <c r="L391" s="5">
        <v>45.44</v>
      </c>
      <c r="M391" s="5">
        <v>24.76</v>
      </c>
      <c r="N391" s="5">
        <v>1.54</v>
      </c>
      <c r="O391" s="5">
        <v>25.08</v>
      </c>
      <c r="P391" s="5">
        <v>26.31</v>
      </c>
      <c r="Q391" s="5">
        <v>25.08</v>
      </c>
      <c r="R391" s="5">
        <v>25.24</v>
      </c>
      <c r="S391" s="5">
        <v>24.98</v>
      </c>
      <c r="T391" s="5">
        <v>6.79</v>
      </c>
      <c r="U391" s="5">
        <v>131.18</v>
      </c>
      <c r="V391" s="5">
        <v>71.39</v>
      </c>
      <c r="W391" s="5">
        <v>85.49</v>
      </c>
      <c r="X391" s="5">
        <v>10.74</v>
      </c>
      <c r="Y391" s="5">
        <v>10.81</v>
      </c>
      <c r="Z391" s="5">
        <v>13.67</v>
      </c>
      <c r="AA391" s="5">
        <v>11.63</v>
      </c>
      <c r="AB391" s="5">
        <v>15.94</v>
      </c>
      <c r="AC391" s="5">
        <v>15.69</v>
      </c>
      <c r="AD391" s="5">
        <v>17.75</v>
      </c>
      <c r="AF391" s="6" t="s">
        <v>787</v>
      </c>
      <c r="AG391" s="5" t="s">
        <v>788</v>
      </c>
      <c r="AH391" s="7">
        <v>184.36</v>
      </c>
      <c r="AI391" s="8">
        <v>32166.22</v>
      </c>
      <c r="AJ391" s="5">
        <v>0.04</v>
      </c>
      <c r="AK391" s="5">
        <v>117.94</v>
      </c>
      <c r="AL391" s="5">
        <v>143.56</v>
      </c>
      <c r="AM391" s="5">
        <v>7.92</v>
      </c>
      <c r="AN391" s="5">
        <v>3.35</v>
      </c>
      <c r="AO391" s="5">
        <v>5.51</v>
      </c>
      <c r="AP391" s="5">
        <v>45.45</v>
      </c>
      <c r="AQ391" s="5">
        <v>24.76</v>
      </c>
      <c r="AR391" s="5">
        <v>1.47</v>
      </c>
      <c r="AS391" s="5">
        <v>25.07</v>
      </c>
      <c r="AU391" s="5">
        <v>25.05</v>
      </c>
      <c r="AV391" s="5">
        <v>25.24</v>
      </c>
      <c r="AW391" s="5">
        <v>24.98</v>
      </c>
      <c r="AX391" s="5">
        <v>6.79</v>
      </c>
      <c r="AY391" s="10">
        <v>2204.04</v>
      </c>
      <c r="AZ391" s="5">
        <v>128.07</v>
      </c>
      <c r="BA391" s="5">
        <v>97.78</v>
      </c>
      <c r="BB391" s="5">
        <v>11.2</v>
      </c>
      <c r="BC391" s="5">
        <v>11.2</v>
      </c>
      <c r="BD391" s="5">
        <v>13.52</v>
      </c>
      <c r="BE391" s="5">
        <v>12.05</v>
      </c>
      <c r="BF391" s="5"/>
      <c r="BG391" s="5"/>
      <c r="BH391" s="5"/>
      <c r="BJ391" s="17">
        <f t="shared" si="141"/>
        <v>0</v>
      </c>
      <c r="BK391" s="17">
        <f t="shared" si="142"/>
        <v>-3.1088514603323823E-7</v>
      </c>
      <c r="BL391" s="17">
        <f t="shared" si="143"/>
        <v>0</v>
      </c>
      <c r="BM391" s="17">
        <f t="shared" si="144"/>
        <v>-0.17135831778870608</v>
      </c>
      <c r="BN391" s="17">
        <f t="shared" si="145"/>
        <v>-0.31923934243521873</v>
      </c>
      <c r="BO391" s="17">
        <f t="shared" si="146"/>
        <v>0</v>
      </c>
      <c r="BP391" s="17">
        <f t="shared" si="147"/>
        <v>0</v>
      </c>
      <c r="BQ391" s="17">
        <f t="shared" si="148"/>
        <v>-9.0744101633393505E-3</v>
      </c>
      <c r="BR391" s="17">
        <f t="shared" si="149"/>
        <v>-2.2002200220033258E-4</v>
      </c>
      <c r="BS391" s="17">
        <f t="shared" si="150"/>
        <v>0</v>
      </c>
      <c r="BT391" s="17">
        <f t="shared" si="151"/>
        <v>4.7619047619047665E-2</v>
      </c>
      <c r="BU391" s="17">
        <f t="shared" si="152"/>
        <v>3.988831272436382E-4</v>
      </c>
      <c r="BV391" s="17"/>
      <c r="BW391" s="17">
        <f t="shared" si="153"/>
        <v>1.1976047904190652E-3</v>
      </c>
      <c r="BX391" s="17">
        <f t="shared" si="154"/>
        <v>0</v>
      </c>
      <c r="BY391" s="17">
        <f t="shared" si="155"/>
        <v>0</v>
      </c>
      <c r="BZ391" s="17">
        <f t="shared" si="156"/>
        <v>0</v>
      </c>
      <c r="CA391" s="17">
        <f t="shared" si="157"/>
        <v>-0.94048202391971114</v>
      </c>
      <c r="CB391" s="17">
        <f t="shared" si="158"/>
        <v>-0.44257046927461541</v>
      </c>
      <c r="CC391" s="17">
        <f t="shared" si="159"/>
        <v>-0.12569032521988144</v>
      </c>
      <c r="CD391" s="17">
        <f t="shared" si="160"/>
        <v>-4.1071428571428495E-2</v>
      </c>
      <c r="CE391" s="17">
        <f t="shared" si="161"/>
        <v>-3.4821428571428469E-2</v>
      </c>
      <c r="CF391" s="17">
        <f t="shared" si="162"/>
        <v>1.1094674556213045E-2</v>
      </c>
      <c r="CG391" s="17">
        <f t="shared" si="163"/>
        <v>-3.4854771784232359E-2</v>
      </c>
      <c r="CH391" s="17" t="str">
        <f t="shared" si="164"/>
        <v/>
      </c>
      <c r="CI391" s="17" t="str">
        <f t="shared" si="165"/>
        <v/>
      </c>
      <c r="CJ391" s="17" t="str">
        <f t="shared" si="166"/>
        <v/>
      </c>
    </row>
    <row r="392" spans="2:88" ht="15.75" hidden="1" thickBot="1" x14ac:dyDescent="0.3">
      <c r="B392" s="2" t="s">
        <v>789</v>
      </c>
      <c r="C392" s="1" t="s">
        <v>790</v>
      </c>
      <c r="D392" s="3">
        <v>66.36</v>
      </c>
      <c r="E392" s="4">
        <v>28999.32</v>
      </c>
      <c r="F392" s="1">
        <v>0.01</v>
      </c>
      <c r="G392" s="1">
        <v>0.34</v>
      </c>
      <c r="H392" s="1">
        <v>0.34</v>
      </c>
      <c r="I392" s="1"/>
      <c r="J392" s="1"/>
      <c r="K392" s="1">
        <v>0.33</v>
      </c>
      <c r="L392" s="1">
        <v>27.35</v>
      </c>
      <c r="M392" s="1">
        <v>6.46</v>
      </c>
      <c r="N392" s="1">
        <v>436.27</v>
      </c>
      <c r="O392" s="1">
        <v>97.59</v>
      </c>
      <c r="P392" s="1">
        <v>7.94</v>
      </c>
      <c r="Q392" s="1">
        <v>97.59</v>
      </c>
      <c r="R392" s="1">
        <v>31.56</v>
      </c>
      <c r="S392" s="1">
        <v>10.69</v>
      </c>
      <c r="T392" s="1"/>
      <c r="U392" s="1"/>
      <c r="V392" s="1">
        <v>144.99</v>
      </c>
      <c r="W392" s="1">
        <v>11.89</v>
      </c>
      <c r="X392" s="1">
        <v>0.35</v>
      </c>
      <c r="Y392" s="1">
        <v>0.28000000000000003</v>
      </c>
      <c r="Z392" s="1">
        <v>0.37</v>
      </c>
      <c r="AA392" s="1">
        <v>0.28000000000000003</v>
      </c>
      <c r="AB392" s="1"/>
      <c r="AC392" s="1">
        <v>14.25</v>
      </c>
      <c r="AD392" s="1">
        <v>5.74</v>
      </c>
      <c r="AF392" s="2" t="s">
        <v>789</v>
      </c>
      <c r="AG392" s="1" t="s">
        <v>790</v>
      </c>
      <c r="AH392" s="3">
        <v>66.36</v>
      </c>
      <c r="AI392" s="4">
        <v>28977.73</v>
      </c>
      <c r="AJ392" s="1">
        <v>7.0000000000000007E-2</v>
      </c>
      <c r="AK392" s="1">
        <v>0.65</v>
      </c>
      <c r="AL392" s="1">
        <v>0.34</v>
      </c>
      <c r="AM392" s="1"/>
      <c r="AN392" s="1"/>
      <c r="AO392" s="1">
        <v>0.53</v>
      </c>
      <c r="AP392" s="1">
        <v>31.46</v>
      </c>
      <c r="AQ392" s="1">
        <v>5.98</v>
      </c>
      <c r="AR392" s="1">
        <v>35.18</v>
      </c>
      <c r="AS392" s="1">
        <v>14.94</v>
      </c>
      <c r="AU392" s="1">
        <v>97.09</v>
      </c>
      <c r="AV392" s="1">
        <v>31.56</v>
      </c>
      <c r="AW392" s="1">
        <v>10.69</v>
      </c>
      <c r="AX392" s="1">
        <v>1.54</v>
      </c>
      <c r="AY392" s="1"/>
      <c r="AZ392" s="1">
        <v>144.99</v>
      </c>
      <c r="BA392" s="1">
        <v>23.83</v>
      </c>
      <c r="BB392" s="1">
        <v>0.36</v>
      </c>
      <c r="BC392" s="1">
        <v>0.28000000000000003</v>
      </c>
      <c r="BD392" s="1">
        <v>0.37</v>
      </c>
      <c r="BE392" s="1">
        <v>0.38</v>
      </c>
      <c r="BF392" s="1"/>
      <c r="BG392" s="1"/>
      <c r="BH392" s="1"/>
      <c r="BJ392" s="17">
        <f t="shared" si="141"/>
        <v>0</v>
      </c>
      <c r="BK392" s="17">
        <f t="shared" si="142"/>
        <v>7.4505490940802283E-4</v>
      </c>
      <c r="BL392" s="17">
        <f t="shared" si="143"/>
        <v>-0.8571428571428571</v>
      </c>
      <c r="BM392" s="17">
        <f t="shared" si="144"/>
        <v>-0.47692307692307689</v>
      </c>
      <c r="BN392" s="17">
        <f t="shared" si="145"/>
        <v>0</v>
      </c>
      <c r="BO392" s="17" t="str">
        <f t="shared" si="146"/>
        <v/>
      </c>
      <c r="BP392" s="17" t="str">
        <f t="shared" si="147"/>
        <v/>
      </c>
      <c r="BQ392" s="17">
        <f t="shared" si="148"/>
        <v>-0.37735849056603776</v>
      </c>
      <c r="BR392" s="17">
        <f t="shared" si="149"/>
        <v>-0.13064208518753972</v>
      </c>
      <c r="BS392" s="17">
        <f t="shared" si="150"/>
        <v>8.0267558528428012E-2</v>
      </c>
      <c r="BT392" s="17">
        <f t="shared" si="151"/>
        <v>11.401080159181353</v>
      </c>
      <c r="BU392" s="17">
        <f t="shared" si="152"/>
        <v>5.5321285140562253</v>
      </c>
      <c r="BV392" s="17"/>
      <c r="BW392" s="17">
        <f t="shared" si="153"/>
        <v>5.1498609537542483E-3</v>
      </c>
      <c r="BX392" s="17">
        <f t="shared" si="154"/>
        <v>0</v>
      </c>
      <c r="BY392" s="17">
        <f t="shared" si="155"/>
        <v>0</v>
      </c>
      <c r="BZ392" s="17" t="str">
        <f t="shared" si="156"/>
        <v/>
      </c>
      <c r="CA392" s="17" t="str">
        <f t="shared" si="157"/>
        <v/>
      </c>
      <c r="CB392" s="17">
        <f t="shared" si="158"/>
        <v>0</v>
      </c>
      <c r="CC392" s="17">
        <f t="shared" si="159"/>
        <v>-0.50104909777591267</v>
      </c>
      <c r="CD392" s="17">
        <f t="shared" si="160"/>
        <v>-2.7777777777777804E-2</v>
      </c>
      <c r="CE392" s="17">
        <f t="shared" si="161"/>
        <v>0</v>
      </c>
      <c r="CF392" s="17">
        <f t="shared" si="162"/>
        <v>0</v>
      </c>
      <c r="CG392" s="17">
        <f t="shared" si="163"/>
        <v>-0.26315789473684204</v>
      </c>
      <c r="CH392" s="17" t="str">
        <f t="shared" si="164"/>
        <v/>
      </c>
      <c r="CI392" s="17" t="str">
        <f t="shared" si="165"/>
        <v/>
      </c>
      <c r="CJ392" s="17" t="str">
        <f t="shared" si="166"/>
        <v/>
      </c>
    </row>
    <row r="393" spans="2:88" ht="15.75" hidden="1" thickBot="1" x14ac:dyDescent="0.3">
      <c r="B393" s="6" t="s">
        <v>791</v>
      </c>
      <c r="C393" s="5" t="s">
        <v>792</v>
      </c>
      <c r="D393" s="7">
        <v>44.67</v>
      </c>
      <c r="E393" s="8">
        <v>3229.33</v>
      </c>
      <c r="F393" s="5">
        <v>0.12</v>
      </c>
      <c r="G393" s="5">
        <v>0.75</v>
      </c>
      <c r="H393" s="5">
        <v>0.75</v>
      </c>
      <c r="I393" s="5">
        <v>3.6</v>
      </c>
      <c r="J393" s="5">
        <v>3.6</v>
      </c>
      <c r="K393" s="5">
        <v>0.75</v>
      </c>
      <c r="L393" s="5">
        <v>24.75</v>
      </c>
      <c r="M393" s="5">
        <v>4.3899999999999997</v>
      </c>
      <c r="N393" s="5">
        <v>17.96</v>
      </c>
      <c r="O393" s="5">
        <v>8.0500000000000007</v>
      </c>
      <c r="P393" s="5">
        <v>13.18</v>
      </c>
      <c r="Q393" s="5">
        <v>8.0500000000000007</v>
      </c>
      <c r="R393" s="5">
        <v>18.73</v>
      </c>
      <c r="S393" s="5">
        <v>6.66</v>
      </c>
      <c r="T393" s="5"/>
      <c r="U393" s="5">
        <v>1.72</v>
      </c>
      <c r="V393" s="5">
        <v>4.9000000000000004</v>
      </c>
      <c r="W393" s="5">
        <v>20.98</v>
      </c>
      <c r="X393" s="5">
        <v>0.31</v>
      </c>
      <c r="Y393" s="5">
        <v>0.33</v>
      </c>
      <c r="Z393" s="5">
        <v>1</v>
      </c>
      <c r="AA393" s="5">
        <v>0.76</v>
      </c>
      <c r="AB393" s="5">
        <v>43.57</v>
      </c>
      <c r="AC393" s="5">
        <v>4.4000000000000004</v>
      </c>
      <c r="AD393" s="5">
        <v>8.9700000000000006</v>
      </c>
      <c r="AF393" s="6" t="s">
        <v>791</v>
      </c>
      <c r="AG393" s="5" t="s">
        <v>792</v>
      </c>
      <c r="AH393" s="7">
        <v>44.67</v>
      </c>
      <c r="AI393" s="8">
        <v>3229.34</v>
      </c>
      <c r="AJ393" s="5">
        <v>0.13</v>
      </c>
      <c r="AK393" s="5">
        <v>1.04</v>
      </c>
      <c r="AL393" s="5">
        <v>0.75</v>
      </c>
      <c r="AM393" s="5">
        <v>3.6</v>
      </c>
      <c r="AN393" s="5">
        <v>3.6</v>
      </c>
      <c r="AO393" s="5">
        <v>1.04</v>
      </c>
      <c r="AP393" s="5">
        <v>22.6</v>
      </c>
      <c r="AQ393" s="5">
        <v>4.92</v>
      </c>
      <c r="AR393" s="5">
        <v>15.18</v>
      </c>
      <c r="AS393" s="5">
        <v>7.6</v>
      </c>
      <c r="AU393" s="5">
        <v>8.0500000000000007</v>
      </c>
      <c r="AV393" s="5">
        <v>18.73</v>
      </c>
      <c r="AW393" s="5">
        <v>6.66</v>
      </c>
      <c r="AX393" s="5"/>
      <c r="AY393" s="5">
        <v>1.72</v>
      </c>
      <c r="AZ393" s="5">
        <v>4.9000000000000004</v>
      </c>
      <c r="BA393" s="5">
        <v>20.98</v>
      </c>
      <c r="BB393" s="5">
        <v>0.31</v>
      </c>
      <c r="BC393" s="5">
        <v>0.33</v>
      </c>
      <c r="BD393" s="5">
        <v>1</v>
      </c>
      <c r="BE393" s="5">
        <v>0.75</v>
      </c>
      <c r="BF393" s="5"/>
      <c r="BG393" s="5"/>
      <c r="BH393" s="5"/>
      <c r="BJ393" s="17">
        <f t="shared" si="141"/>
        <v>0</v>
      </c>
      <c r="BK393" s="17">
        <f t="shared" si="142"/>
        <v>-3.0966079756910941E-6</v>
      </c>
      <c r="BL393" s="17">
        <f t="shared" si="143"/>
        <v>-7.6923076923076983E-2</v>
      </c>
      <c r="BM393" s="17">
        <f t="shared" si="144"/>
        <v>-0.27884615384615385</v>
      </c>
      <c r="BN393" s="17">
        <f t="shared" si="145"/>
        <v>0</v>
      </c>
      <c r="BO393" s="17">
        <f t="shared" si="146"/>
        <v>0</v>
      </c>
      <c r="BP393" s="17">
        <f t="shared" si="147"/>
        <v>0</v>
      </c>
      <c r="BQ393" s="17">
        <f t="shared" si="148"/>
        <v>-0.27884615384615385</v>
      </c>
      <c r="BR393" s="17">
        <f t="shared" si="149"/>
        <v>9.5132743362831784E-2</v>
      </c>
      <c r="BS393" s="17">
        <f t="shared" si="150"/>
        <v>-0.10772357723577242</v>
      </c>
      <c r="BT393" s="17">
        <f t="shared" si="151"/>
        <v>0.18313570487483538</v>
      </c>
      <c r="BU393" s="17">
        <f t="shared" si="152"/>
        <v>5.9210526315789616E-2</v>
      </c>
      <c r="BV393" s="17"/>
      <c r="BW393" s="17">
        <f t="shared" si="153"/>
        <v>0</v>
      </c>
      <c r="BX393" s="17">
        <f t="shared" si="154"/>
        <v>0</v>
      </c>
      <c r="BY393" s="17">
        <f t="shared" si="155"/>
        <v>0</v>
      </c>
      <c r="BZ393" s="17" t="str">
        <f t="shared" si="156"/>
        <v/>
      </c>
      <c r="CA393" s="17">
        <f t="shared" si="157"/>
        <v>0</v>
      </c>
      <c r="CB393" s="17">
        <f t="shared" si="158"/>
        <v>0</v>
      </c>
      <c r="CC393" s="17">
        <f t="shared" si="159"/>
        <v>0</v>
      </c>
      <c r="CD393" s="17">
        <f t="shared" si="160"/>
        <v>0</v>
      </c>
      <c r="CE393" s="17">
        <f t="shared" si="161"/>
        <v>0</v>
      </c>
      <c r="CF393" s="17">
        <f t="shared" si="162"/>
        <v>0</v>
      </c>
      <c r="CG393" s="17">
        <f t="shared" si="163"/>
        <v>1.3333333333333345E-2</v>
      </c>
      <c r="CH393" s="17" t="str">
        <f t="shared" si="164"/>
        <v/>
      </c>
      <c r="CI393" s="17" t="str">
        <f t="shared" si="165"/>
        <v/>
      </c>
      <c r="CJ393" s="17" t="str">
        <f t="shared" si="166"/>
        <v/>
      </c>
    </row>
    <row r="394" spans="2:88" ht="15.75" hidden="1" thickBot="1" x14ac:dyDescent="0.3">
      <c r="B394" s="2" t="s">
        <v>793</v>
      </c>
      <c r="C394" s="1" t="s">
        <v>794</v>
      </c>
      <c r="D394" s="3">
        <v>34.97</v>
      </c>
      <c r="E394" s="4">
        <v>4978.33</v>
      </c>
      <c r="F394" s="1">
        <v>0.08</v>
      </c>
      <c r="G394" s="1">
        <v>0.56999999999999995</v>
      </c>
      <c r="H394" s="1">
        <v>0.56999999999999995</v>
      </c>
      <c r="I394" s="1">
        <v>0.35</v>
      </c>
      <c r="J394" s="1">
        <v>0.34</v>
      </c>
      <c r="K394" s="1">
        <v>0.55000000000000004</v>
      </c>
      <c r="L394" s="1">
        <v>63.89</v>
      </c>
      <c r="M394" s="1">
        <v>11.62</v>
      </c>
      <c r="N394" s="1">
        <v>2.27</v>
      </c>
      <c r="O394" s="1">
        <v>12.81</v>
      </c>
      <c r="P394" s="1">
        <v>15.57</v>
      </c>
      <c r="Q394" s="1">
        <v>12.81</v>
      </c>
      <c r="R394" s="1">
        <v>9.65</v>
      </c>
      <c r="S394" s="1">
        <v>8.73</v>
      </c>
      <c r="T394" s="1">
        <v>3.21</v>
      </c>
      <c r="U394" s="1">
        <v>2.2999999999999998</v>
      </c>
      <c r="V394" s="1">
        <v>21.44</v>
      </c>
      <c r="W394" s="1">
        <v>89.72</v>
      </c>
      <c r="X394" s="1">
        <v>0.42</v>
      </c>
      <c r="Y394" s="1">
        <v>0.43</v>
      </c>
      <c r="Z394" s="1">
        <v>0.49</v>
      </c>
      <c r="AA394" s="1">
        <v>0.55000000000000004</v>
      </c>
      <c r="AB394" s="1">
        <v>6.56</v>
      </c>
      <c r="AC394" s="1">
        <v>7.52</v>
      </c>
      <c r="AD394" s="1">
        <v>10.76</v>
      </c>
      <c r="AF394" s="2" t="s">
        <v>793</v>
      </c>
      <c r="AG394" s="1" t="s">
        <v>794</v>
      </c>
      <c r="AH394" s="3">
        <v>34.97</v>
      </c>
      <c r="AI394" s="4">
        <v>4978.3500000000004</v>
      </c>
      <c r="AJ394" s="1">
        <v>0.08</v>
      </c>
      <c r="AK394" s="1">
        <v>0.62</v>
      </c>
      <c r="AL394" s="1">
        <v>0.56000000000000005</v>
      </c>
      <c r="AM394" s="1">
        <v>0.35</v>
      </c>
      <c r="AN394" s="1">
        <v>0.34</v>
      </c>
      <c r="AO394" s="1">
        <v>0.6</v>
      </c>
      <c r="AP394" s="1">
        <v>37.619999999999997</v>
      </c>
      <c r="AQ394" s="1">
        <v>9.6199999999999992</v>
      </c>
      <c r="AR394" s="1">
        <v>9.34</v>
      </c>
      <c r="AS394" s="1">
        <v>12.23</v>
      </c>
      <c r="AU394" s="1">
        <v>12.81</v>
      </c>
      <c r="AV394" s="1">
        <v>9.65</v>
      </c>
      <c r="AW394" s="1">
        <v>8.73</v>
      </c>
      <c r="AX394" s="1">
        <v>3.21</v>
      </c>
      <c r="AY394" s="1">
        <v>2.2999999999999998</v>
      </c>
      <c r="AZ394" s="1">
        <v>21.48</v>
      </c>
      <c r="BA394" s="1"/>
      <c r="BB394" s="1">
        <v>0.42</v>
      </c>
      <c r="BC394" s="1">
        <v>0.43</v>
      </c>
      <c r="BD394" s="1">
        <v>0.49</v>
      </c>
      <c r="BE394" s="1">
        <v>0.55000000000000004</v>
      </c>
      <c r="BF394" s="1"/>
      <c r="BG394" s="1"/>
      <c r="BH394" s="1"/>
      <c r="BJ394" s="17">
        <f t="shared" si="141"/>
        <v>0</v>
      </c>
      <c r="BK394" s="17">
        <f t="shared" si="142"/>
        <v>-4.0173953218308387E-6</v>
      </c>
      <c r="BL394" s="17">
        <f t="shared" si="143"/>
        <v>0</v>
      </c>
      <c r="BM394" s="17">
        <f t="shared" si="144"/>
        <v>-8.0645161290322648E-2</v>
      </c>
      <c r="BN394" s="17">
        <f t="shared" si="145"/>
        <v>1.7857142857142672E-2</v>
      </c>
      <c r="BO394" s="17">
        <f t="shared" si="146"/>
        <v>0</v>
      </c>
      <c r="BP394" s="17">
        <f t="shared" si="147"/>
        <v>0</v>
      </c>
      <c r="BQ394" s="17">
        <f t="shared" si="148"/>
        <v>-8.3333333333333232E-2</v>
      </c>
      <c r="BR394" s="17">
        <f t="shared" si="149"/>
        <v>0.69829877724614575</v>
      </c>
      <c r="BS394" s="17">
        <f t="shared" si="150"/>
        <v>0.20790020790020791</v>
      </c>
      <c r="BT394" s="17">
        <f t="shared" si="151"/>
        <v>-0.75695931477516065</v>
      </c>
      <c r="BU394" s="17">
        <f t="shared" si="152"/>
        <v>4.7424366312346693E-2</v>
      </c>
      <c r="BV394" s="17"/>
      <c r="BW394" s="17">
        <f t="shared" si="153"/>
        <v>0</v>
      </c>
      <c r="BX394" s="17">
        <f t="shared" si="154"/>
        <v>0</v>
      </c>
      <c r="BY394" s="17">
        <f t="shared" si="155"/>
        <v>0</v>
      </c>
      <c r="BZ394" s="17">
        <f t="shared" si="156"/>
        <v>0</v>
      </c>
      <c r="CA394" s="17">
        <f t="shared" si="157"/>
        <v>0</v>
      </c>
      <c r="CB394" s="17">
        <f t="shared" si="158"/>
        <v>-1.8621973929236102E-3</v>
      </c>
      <c r="CC394" s="17" t="str">
        <f t="shared" si="159"/>
        <v/>
      </c>
      <c r="CD394" s="17">
        <f t="shared" si="160"/>
        <v>0</v>
      </c>
      <c r="CE394" s="17">
        <f t="shared" si="161"/>
        <v>0</v>
      </c>
      <c r="CF394" s="17">
        <f t="shared" si="162"/>
        <v>0</v>
      </c>
      <c r="CG394" s="17">
        <f t="shared" si="163"/>
        <v>0</v>
      </c>
      <c r="CH394" s="17" t="str">
        <f t="shared" si="164"/>
        <v/>
      </c>
      <c r="CI394" s="17" t="str">
        <f t="shared" si="165"/>
        <v/>
      </c>
      <c r="CJ394" s="17" t="str">
        <f t="shared" si="166"/>
        <v/>
      </c>
    </row>
    <row r="395" spans="2:88" ht="21.75" hidden="1" thickBot="1" x14ac:dyDescent="0.3">
      <c r="B395" s="6" t="s">
        <v>795</v>
      </c>
      <c r="C395" s="5" t="s">
        <v>796</v>
      </c>
      <c r="D395" s="7">
        <v>82.92</v>
      </c>
      <c r="E395" s="8">
        <v>13727.16</v>
      </c>
      <c r="F395" s="5">
        <v>0.05</v>
      </c>
      <c r="G395" s="5">
        <v>6.16</v>
      </c>
      <c r="H395" s="5">
        <v>6.16</v>
      </c>
      <c r="I395" s="5">
        <v>14</v>
      </c>
      <c r="J395" s="5">
        <v>9.7100000000000009</v>
      </c>
      <c r="K395" s="5">
        <v>4.2699999999999996</v>
      </c>
      <c r="L395" s="5">
        <v>254.04</v>
      </c>
      <c r="M395" s="5">
        <v>15.62</v>
      </c>
      <c r="N395" s="5">
        <v>1.19</v>
      </c>
      <c r="O395" s="5">
        <v>18.47</v>
      </c>
      <c r="P395" s="5">
        <v>27.38</v>
      </c>
      <c r="Q395" s="5">
        <v>18.47</v>
      </c>
      <c r="R395" s="5">
        <v>79.290000000000006</v>
      </c>
      <c r="S395" s="5">
        <v>42.01</v>
      </c>
      <c r="T395" s="5">
        <v>1.1599999999999999</v>
      </c>
      <c r="U395" s="5">
        <v>35.020000000000003</v>
      </c>
      <c r="V395" s="5"/>
      <c r="W395" s="5"/>
      <c r="X395" s="5">
        <v>1.31</v>
      </c>
      <c r="Y395" s="5">
        <v>1.42</v>
      </c>
      <c r="Z395" s="5">
        <v>2.85</v>
      </c>
      <c r="AA395" s="5">
        <v>1.69</v>
      </c>
      <c r="AB395" s="5">
        <v>4.41</v>
      </c>
      <c r="AC395" s="5">
        <v>5.56</v>
      </c>
      <c r="AD395" s="5">
        <v>10.58</v>
      </c>
      <c r="AF395" s="6" t="s">
        <v>795</v>
      </c>
      <c r="AG395" s="5" t="s">
        <v>796</v>
      </c>
      <c r="AH395" s="7">
        <v>82.92</v>
      </c>
      <c r="AI395" s="8">
        <v>13727.13</v>
      </c>
      <c r="AJ395" s="5">
        <v>7.0000000000000007E-2</v>
      </c>
      <c r="AK395" s="5">
        <v>4.55</v>
      </c>
      <c r="AL395" s="5">
        <v>6.15</v>
      </c>
      <c r="AM395" s="5">
        <v>14</v>
      </c>
      <c r="AN395" s="5">
        <v>9.7100000000000009</v>
      </c>
      <c r="AO395" s="5">
        <v>3.16</v>
      </c>
      <c r="AP395" s="5">
        <v>457.61</v>
      </c>
      <c r="AQ395" s="5">
        <v>11.44</v>
      </c>
      <c r="AR395" s="5">
        <v>0.5</v>
      </c>
      <c r="AS395" s="5">
        <v>13.66</v>
      </c>
      <c r="AU395" s="5">
        <v>18.46</v>
      </c>
      <c r="AV395" s="5">
        <v>79.290000000000006</v>
      </c>
      <c r="AW395" s="5">
        <v>42.01</v>
      </c>
      <c r="AX395" s="5">
        <v>1.1599999999999999</v>
      </c>
      <c r="AY395" s="5">
        <v>35.020000000000003</v>
      </c>
      <c r="AZ395" s="5"/>
      <c r="BA395" s="5"/>
      <c r="BB395" s="5">
        <v>1.31</v>
      </c>
      <c r="BC395" s="5">
        <v>1.42</v>
      </c>
      <c r="BD395" s="5">
        <v>2.85</v>
      </c>
      <c r="BE395" s="5">
        <v>1.63</v>
      </c>
      <c r="BF395" s="5"/>
      <c r="BG395" s="5"/>
      <c r="BH395" s="5"/>
      <c r="BJ395" s="17">
        <f t="shared" si="141"/>
        <v>0</v>
      </c>
      <c r="BK395" s="17">
        <f t="shared" si="142"/>
        <v>2.1854531865477223E-6</v>
      </c>
      <c r="BL395" s="17">
        <f t="shared" si="143"/>
        <v>-0.28571428571428575</v>
      </c>
      <c r="BM395" s="17">
        <f t="shared" si="144"/>
        <v>0.35384615384615392</v>
      </c>
      <c r="BN395" s="17">
        <f t="shared" si="145"/>
        <v>1.6260162601625669E-3</v>
      </c>
      <c r="BO395" s="17">
        <f t="shared" si="146"/>
        <v>0</v>
      </c>
      <c r="BP395" s="17">
        <f t="shared" si="147"/>
        <v>0</v>
      </c>
      <c r="BQ395" s="17">
        <f t="shared" si="148"/>
        <v>0.35126582278480994</v>
      </c>
      <c r="BR395" s="17">
        <f t="shared" si="149"/>
        <v>-0.44485478901247794</v>
      </c>
      <c r="BS395" s="17">
        <f t="shared" si="150"/>
        <v>0.36538461538461536</v>
      </c>
      <c r="BT395" s="17">
        <f t="shared" si="151"/>
        <v>1.38</v>
      </c>
      <c r="BU395" s="17">
        <f t="shared" si="152"/>
        <v>0.35212298682284032</v>
      </c>
      <c r="BV395" s="17"/>
      <c r="BW395" s="17">
        <f t="shared" si="153"/>
        <v>5.4171180931733532E-4</v>
      </c>
      <c r="BX395" s="17">
        <f t="shared" si="154"/>
        <v>0</v>
      </c>
      <c r="BY395" s="17">
        <f t="shared" si="155"/>
        <v>0</v>
      </c>
      <c r="BZ395" s="17">
        <f t="shared" si="156"/>
        <v>0</v>
      </c>
      <c r="CA395" s="17">
        <f t="shared" si="157"/>
        <v>0</v>
      </c>
      <c r="CB395" s="17" t="str">
        <f t="shared" si="158"/>
        <v/>
      </c>
      <c r="CC395" s="17" t="str">
        <f t="shared" si="159"/>
        <v/>
      </c>
      <c r="CD395" s="17">
        <f t="shared" si="160"/>
        <v>0</v>
      </c>
      <c r="CE395" s="17">
        <f t="shared" si="161"/>
        <v>0</v>
      </c>
      <c r="CF395" s="17">
        <f t="shared" si="162"/>
        <v>0</v>
      </c>
      <c r="CG395" s="17">
        <f t="shared" si="163"/>
        <v>3.6809815950920283E-2</v>
      </c>
      <c r="CH395" s="17" t="str">
        <f t="shared" si="164"/>
        <v/>
      </c>
      <c r="CI395" s="17" t="str">
        <f t="shared" si="165"/>
        <v/>
      </c>
      <c r="CJ395" s="17" t="str">
        <f t="shared" si="166"/>
        <v/>
      </c>
    </row>
    <row r="396" spans="2:88" ht="15.75" hidden="1" thickBot="1" x14ac:dyDescent="0.3">
      <c r="B396" s="2" t="s">
        <v>797</v>
      </c>
      <c r="C396" s="1" t="s">
        <v>798</v>
      </c>
      <c r="D396" s="3">
        <v>120.61</v>
      </c>
      <c r="E396" s="4">
        <v>141475.53</v>
      </c>
      <c r="F396" s="1">
        <v>0.02</v>
      </c>
      <c r="G396" s="1">
        <v>1.38</v>
      </c>
      <c r="H396" s="1">
        <v>1.38</v>
      </c>
      <c r="I396" s="1">
        <v>1.58</v>
      </c>
      <c r="J396" s="1">
        <v>1.58</v>
      </c>
      <c r="K396" s="1">
        <v>1.38</v>
      </c>
      <c r="L396" s="1">
        <v>66.14</v>
      </c>
      <c r="M396" s="1">
        <v>33.47</v>
      </c>
      <c r="N396" s="1">
        <v>75.900000000000006</v>
      </c>
      <c r="O396" s="1">
        <v>58.27</v>
      </c>
      <c r="P396" s="1">
        <v>60.52</v>
      </c>
      <c r="Q396" s="1">
        <v>58.27</v>
      </c>
      <c r="R396" s="1">
        <v>38.020000000000003</v>
      </c>
      <c r="S396" s="1">
        <v>30.16</v>
      </c>
      <c r="T396" s="1">
        <v>14.47</v>
      </c>
      <c r="U396" s="1">
        <v>33.08</v>
      </c>
      <c r="V396" s="1">
        <v>37.119999999999997</v>
      </c>
      <c r="W396" s="1">
        <v>22.18</v>
      </c>
      <c r="X396" s="1">
        <v>7.27</v>
      </c>
      <c r="Y396" s="1">
        <v>8.06</v>
      </c>
      <c r="Z396" s="1">
        <v>8.3699999999999992</v>
      </c>
      <c r="AA396" s="1">
        <v>8.36</v>
      </c>
      <c r="AB396" s="1">
        <v>49.13</v>
      </c>
      <c r="AC396" s="1">
        <v>42.47</v>
      </c>
      <c r="AD396" s="1">
        <v>43.84</v>
      </c>
      <c r="AF396" s="2" t="s">
        <v>797</v>
      </c>
      <c r="AG396" s="1" t="s">
        <v>798</v>
      </c>
      <c r="AH396" s="3">
        <v>120.61</v>
      </c>
      <c r="AI396" s="4">
        <v>141475.53</v>
      </c>
      <c r="AJ396" s="1">
        <v>0.02</v>
      </c>
      <c r="AK396" s="1">
        <v>1.42</v>
      </c>
      <c r="AL396" s="1">
        <v>1.38</v>
      </c>
      <c r="AM396" s="1">
        <v>1.58</v>
      </c>
      <c r="AN396" s="1">
        <v>1.58</v>
      </c>
      <c r="AO396" s="1">
        <v>1.42</v>
      </c>
      <c r="AP396" s="1">
        <v>73.400000000000006</v>
      </c>
      <c r="AQ396" s="1">
        <v>32.67</v>
      </c>
      <c r="AR396" s="1">
        <v>58.91</v>
      </c>
      <c r="AS396" s="1">
        <v>56.66</v>
      </c>
      <c r="AU396" s="1">
        <v>58.25</v>
      </c>
      <c r="AV396" s="1">
        <v>38.020000000000003</v>
      </c>
      <c r="AW396" s="1">
        <v>30.16</v>
      </c>
      <c r="AX396" s="1">
        <v>14.47</v>
      </c>
      <c r="AY396" s="1">
        <v>33.08</v>
      </c>
      <c r="AZ396" s="1">
        <v>37.119999999999997</v>
      </c>
      <c r="BA396" s="1">
        <v>22.18</v>
      </c>
      <c r="BB396" s="1">
        <v>7.35</v>
      </c>
      <c r="BC396" s="1">
        <v>8.16</v>
      </c>
      <c r="BD396" s="1">
        <v>8.3800000000000008</v>
      </c>
      <c r="BE396" s="1">
        <v>8.4499999999999993</v>
      </c>
      <c r="BF396" s="1"/>
      <c r="BG396" s="1"/>
      <c r="BH396" s="1"/>
      <c r="BJ396" s="17">
        <f t="shared" si="141"/>
        <v>0</v>
      </c>
      <c r="BK396" s="17">
        <f t="shared" si="142"/>
        <v>0</v>
      </c>
      <c r="BL396" s="17">
        <f t="shared" si="143"/>
        <v>0</v>
      </c>
      <c r="BM396" s="17">
        <f t="shared" si="144"/>
        <v>-2.8169014084507067E-2</v>
      </c>
      <c r="BN396" s="17">
        <f t="shared" si="145"/>
        <v>0</v>
      </c>
      <c r="BO396" s="17">
        <f t="shared" si="146"/>
        <v>0</v>
      </c>
      <c r="BP396" s="17">
        <f t="shared" si="147"/>
        <v>0</v>
      </c>
      <c r="BQ396" s="17">
        <f t="shared" si="148"/>
        <v>-2.8169014084507067E-2</v>
      </c>
      <c r="BR396" s="17">
        <f t="shared" si="149"/>
        <v>-9.8910081743869269E-2</v>
      </c>
      <c r="BS396" s="17">
        <f t="shared" si="150"/>
        <v>2.4487297214569853E-2</v>
      </c>
      <c r="BT396" s="17">
        <f t="shared" si="151"/>
        <v>0.28840604311661872</v>
      </c>
      <c r="BU396" s="17">
        <f t="shared" si="152"/>
        <v>2.8415107659724791E-2</v>
      </c>
      <c r="BV396" s="17"/>
      <c r="BW396" s="17">
        <f t="shared" si="153"/>
        <v>3.4334763948503223E-4</v>
      </c>
      <c r="BX396" s="17">
        <f t="shared" si="154"/>
        <v>0</v>
      </c>
      <c r="BY396" s="17">
        <f t="shared" si="155"/>
        <v>0</v>
      </c>
      <c r="BZ396" s="17">
        <f t="shared" si="156"/>
        <v>0</v>
      </c>
      <c r="CA396" s="17">
        <f t="shared" si="157"/>
        <v>0</v>
      </c>
      <c r="CB396" s="17">
        <f t="shared" si="158"/>
        <v>0</v>
      </c>
      <c r="CC396" s="17">
        <f t="shared" si="159"/>
        <v>0</v>
      </c>
      <c r="CD396" s="17">
        <f t="shared" si="160"/>
        <v>-1.0884353741496608E-2</v>
      </c>
      <c r="CE396" s="17">
        <f t="shared" si="161"/>
        <v>-1.225490196078427E-2</v>
      </c>
      <c r="CF396" s="17">
        <f t="shared" si="162"/>
        <v>-1.1933174224345539E-3</v>
      </c>
      <c r="CG396" s="17">
        <f t="shared" si="163"/>
        <v>-1.0650887573964481E-2</v>
      </c>
      <c r="CH396" s="17" t="str">
        <f t="shared" si="164"/>
        <v/>
      </c>
      <c r="CI396" s="17" t="str">
        <f t="shared" si="165"/>
        <v/>
      </c>
      <c r="CJ396" s="17" t="str">
        <f t="shared" si="166"/>
        <v/>
      </c>
    </row>
    <row r="397" spans="2:88" ht="15.75" hidden="1" thickBot="1" x14ac:dyDescent="0.3">
      <c r="B397" s="6" t="s">
        <v>799</v>
      </c>
      <c r="C397" s="5" t="s">
        <v>800</v>
      </c>
      <c r="D397" s="7">
        <v>75.64</v>
      </c>
      <c r="E397" s="8">
        <v>85246.28</v>
      </c>
      <c r="F397" s="5">
        <v>0.04</v>
      </c>
      <c r="G397" s="5">
        <v>0.46</v>
      </c>
      <c r="H397" s="5">
        <v>0.46</v>
      </c>
      <c r="I397" s="5">
        <v>0.94</v>
      </c>
      <c r="J397" s="5">
        <v>0.81</v>
      </c>
      <c r="K397" s="5">
        <v>0.43</v>
      </c>
      <c r="L397" s="5">
        <v>54.51</v>
      </c>
      <c r="M397" s="5">
        <v>13.21</v>
      </c>
      <c r="N397" s="5">
        <v>22.21</v>
      </c>
      <c r="O397" s="5">
        <v>22.38</v>
      </c>
      <c r="P397" s="5">
        <v>47.24</v>
      </c>
      <c r="Q397" s="5">
        <v>22.38</v>
      </c>
      <c r="R397" s="5">
        <v>20.51</v>
      </c>
      <c r="S397" s="5">
        <v>13.01</v>
      </c>
      <c r="T397" s="5"/>
      <c r="U397" s="5">
        <v>657.3</v>
      </c>
      <c r="V397" s="5">
        <v>20.49</v>
      </c>
      <c r="W397" s="5"/>
      <c r="X397" s="5">
        <v>4.16</v>
      </c>
      <c r="Y397" s="5">
        <v>4.3499999999999996</v>
      </c>
      <c r="Z397" s="5">
        <v>5.27</v>
      </c>
      <c r="AA397" s="5">
        <v>5.04</v>
      </c>
      <c r="AB397" s="5">
        <v>26.85</v>
      </c>
      <c r="AC397" s="5">
        <v>16</v>
      </c>
      <c r="AD397" s="5">
        <v>29.45</v>
      </c>
      <c r="AF397" s="6" t="s">
        <v>799</v>
      </c>
      <c r="AG397" s="5" t="s">
        <v>800</v>
      </c>
      <c r="AH397" s="7">
        <v>75.64</v>
      </c>
      <c r="AI397" s="8">
        <v>85246.28</v>
      </c>
      <c r="AJ397" s="5">
        <v>0.05</v>
      </c>
      <c r="AK397" s="5">
        <v>0.55000000000000004</v>
      </c>
      <c r="AL397" s="5">
        <v>0.46</v>
      </c>
      <c r="AM397" s="5">
        <v>0.94</v>
      </c>
      <c r="AN397" s="5">
        <v>0.81</v>
      </c>
      <c r="AO397" s="5">
        <v>0.51</v>
      </c>
      <c r="AP397" s="5">
        <v>28.43</v>
      </c>
      <c r="AQ397" s="5">
        <v>11.61</v>
      </c>
      <c r="AR397" s="5">
        <v>48.71</v>
      </c>
      <c r="AS397" s="5">
        <v>19.809999999999999</v>
      </c>
      <c r="AU397" s="5">
        <v>22.43</v>
      </c>
      <c r="AV397" s="5">
        <v>20.51</v>
      </c>
      <c r="AW397" s="5">
        <v>13.01</v>
      </c>
      <c r="AX397" s="5"/>
      <c r="AY397" s="5">
        <v>657.3</v>
      </c>
      <c r="AZ397" s="5">
        <v>20.49</v>
      </c>
      <c r="BA397" s="5"/>
      <c r="BB397" s="5">
        <v>4.16</v>
      </c>
      <c r="BC397" s="5">
        <v>3.52</v>
      </c>
      <c r="BD397" s="5">
        <v>5.12</v>
      </c>
      <c r="BE397" s="5">
        <v>4.08</v>
      </c>
      <c r="BF397" s="5"/>
      <c r="BG397" s="5"/>
      <c r="BH397" s="5"/>
      <c r="BJ397" s="17">
        <f t="shared" si="141"/>
        <v>0</v>
      </c>
      <c r="BK397" s="17">
        <f t="shared" si="142"/>
        <v>0</v>
      </c>
      <c r="BL397" s="17">
        <f t="shared" si="143"/>
        <v>-0.20000000000000004</v>
      </c>
      <c r="BM397" s="17">
        <f t="shared" si="144"/>
        <v>-0.16363636363636366</v>
      </c>
      <c r="BN397" s="17">
        <f t="shared" si="145"/>
        <v>0</v>
      </c>
      <c r="BO397" s="17">
        <f t="shared" si="146"/>
        <v>0</v>
      </c>
      <c r="BP397" s="17">
        <f t="shared" si="147"/>
        <v>0</v>
      </c>
      <c r="BQ397" s="17">
        <f t="shared" si="148"/>
        <v>-0.15686274509803924</v>
      </c>
      <c r="BR397" s="17">
        <f t="shared" si="149"/>
        <v>0.91734083714386205</v>
      </c>
      <c r="BS397" s="17">
        <f t="shared" si="150"/>
        <v>0.13781223083548677</v>
      </c>
      <c r="BT397" s="17">
        <f t="shared" si="151"/>
        <v>-0.54403613221104496</v>
      </c>
      <c r="BU397" s="17">
        <f t="shared" si="152"/>
        <v>0.1297324583543665</v>
      </c>
      <c r="BV397" s="17"/>
      <c r="BW397" s="17">
        <f t="shared" si="153"/>
        <v>-2.2291573785109546E-3</v>
      </c>
      <c r="BX397" s="17">
        <f t="shared" si="154"/>
        <v>0</v>
      </c>
      <c r="BY397" s="17">
        <f t="shared" si="155"/>
        <v>0</v>
      </c>
      <c r="BZ397" s="17" t="str">
        <f t="shared" si="156"/>
        <v/>
      </c>
      <c r="CA397" s="17">
        <f t="shared" si="157"/>
        <v>0</v>
      </c>
      <c r="CB397" s="17">
        <f t="shared" si="158"/>
        <v>0</v>
      </c>
      <c r="CC397" s="17" t="str">
        <f t="shared" si="159"/>
        <v/>
      </c>
      <c r="CD397" s="17">
        <f t="shared" si="160"/>
        <v>0</v>
      </c>
      <c r="CE397" s="17">
        <f t="shared" si="161"/>
        <v>0.23579545454545445</v>
      </c>
      <c r="CF397" s="17">
        <f t="shared" si="162"/>
        <v>2.9296874999999896E-2</v>
      </c>
      <c r="CG397" s="17">
        <f t="shared" si="163"/>
        <v>0.23529411764705882</v>
      </c>
      <c r="CH397" s="17" t="str">
        <f t="shared" si="164"/>
        <v/>
      </c>
      <c r="CI397" s="17" t="str">
        <f t="shared" si="165"/>
        <v/>
      </c>
      <c r="CJ397" s="17" t="str">
        <f t="shared" si="166"/>
        <v/>
      </c>
    </row>
    <row r="398" spans="2:88" ht="15.75" hidden="1" thickBot="1" x14ac:dyDescent="0.3">
      <c r="B398" s="2" t="s">
        <v>801</v>
      </c>
      <c r="C398" s="1" t="s">
        <v>802</v>
      </c>
      <c r="D398" s="3">
        <v>93.15</v>
      </c>
      <c r="E398" s="4">
        <v>10780.99</v>
      </c>
      <c r="F398" s="1">
        <v>0.03</v>
      </c>
      <c r="G398" s="1">
        <v>0.38</v>
      </c>
      <c r="H398" s="1">
        <v>0.38</v>
      </c>
      <c r="I398" s="1">
        <v>1.25</v>
      </c>
      <c r="J398" s="1">
        <v>1.25</v>
      </c>
      <c r="K398" s="1">
        <v>0.38</v>
      </c>
      <c r="L398" s="1"/>
      <c r="M398" s="1"/>
      <c r="N398" s="1"/>
      <c r="O398" s="1">
        <v>32.229999999999997</v>
      </c>
      <c r="P398" s="1">
        <v>163.43</v>
      </c>
      <c r="Q398" s="1">
        <v>32.229999999999997</v>
      </c>
      <c r="R398" s="1">
        <v>15.32</v>
      </c>
      <c r="S398" s="1">
        <v>16.239999999999998</v>
      </c>
      <c r="T398" s="1">
        <v>8.31</v>
      </c>
      <c r="U398" s="1">
        <v>10.69</v>
      </c>
      <c r="V398" s="1">
        <v>14.63</v>
      </c>
      <c r="W398" s="1">
        <v>14.36</v>
      </c>
      <c r="X398" s="1">
        <v>3.2</v>
      </c>
      <c r="Y398" s="1">
        <v>3.52</v>
      </c>
      <c r="Z398" s="1">
        <v>3.1</v>
      </c>
      <c r="AA398" s="1">
        <v>4.04</v>
      </c>
      <c r="AB398" s="1">
        <v>9.99</v>
      </c>
      <c r="AC398" s="1">
        <v>31.94</v>
      </c>
      <c r="AD398" s="1">
        <v>161.33000000000001</v>
      </c>
      <c r="AF398" s="2" t="s">
        <v>801</v>
      </c>
      <c r="AG398" s="1" t="s">
        <v>802</v>
      </c>
      <c r="AH398" s="3">
        <v>93.15</v>
      </c>
      <c r="AI398" s="4">
        <v>10780.99</v>
      </c>
      <c r="AJ398" s="1">
        <v>0.04</v>
      </c>
      <c r="AK398" s="1">
        <v>0.46</v>
      </c>
      <c r="AL398" s="1">
        <v>0.38</v>
      </c>
      <c r="AM398" s="1">
        <v>1.25</v>
      </c>
      <c r="AN398" s="1">
        <v>1.25</v>
      </c>
      <c r="AO398" s="1">
        <v>0.46</v>
      </c>
      <c r="AP398" s="1"/>
      <c r="AQ398" s="1"/>
      <c r="AR398" s="1"/>
      <c r="AS398" s="1">
        <v>27.39</v>
      </c>
      <c r="AU398" s="1">
        <v>32.35</v>
      </c>
      <c r="AV398" s="1">
        <v>15.32</v>
      </c>
      <c r="AW398" s="1">
        <v>16.239999999999998</v>
      </c>
      <c r="AX398" s="1">
        <v>8.31</v>
      </c>
      <c r="AY398" s="1">
        <v>10.69</v>
      </c>
      <c r="AZ398" s="1">
        <v>14.63</v>
      </c>
      <c r="BA398" s="1">
        <v>14.36</v>
      </c>
      <c r="BB398" s="1">
        <v>3.2</v>
      </c>
      <c r="BC398" s="1">
        <v>3.52</v>
      </c>
      <c r="BD398" s="1">
        <v>3.1</v>
      </c>
      <c r="BE398" s="1">
        <v>4.04</v>
      </c>
      <c r="BF398" s="1"/>
      <c r="BG398" s="1"/>
      <c r="BH398" s="1"/>
      <c r="BJ398" s="17">
        <f t="shared" si="141"/>
        <v>0</v>
      </c>
      <c r="BK398" s="17">
        <f t="shared" si="142"/>
        <v>0</v>
      </c>
      <c r="BL398" s="17">
        <f t="shared" si="143"/>
        <v>-0.25000000000000006</v>
      </c>
      <c r="BM398" s="17">
        <f t="shared" si="144"/>
        <v>-0.17391304347826089</v>
      </c>
      <c r="BN398" s="17">
        <f t="shared" si="145"/>
        <v>0</v>
      </c>
      <c r="BO398" s="17">
        <f t="shared" si="146"/>
        <v>0</v>
      </c>
      <c r="BP398" s="17">
        <f t="shared" si="147"/>
        <v>0</v>
      </c>
      <c r="BQ398" s="17">
        <f t="shared" si="148"/>
        <v>-0.17391304347826089</v>
      </c>
      <c r="BR398" s="17" t="str">
        <f t="shared" si="149"/>
        <v/>
      </c>
      <c r="BS398" s="17" t="str">
        <f t="shared" si="150"/>
        <v/>
      </c>
      <c r="BT398" s="17" t="str">
        <f t="shared" si="151"/>
        <v/>
      </c>
      <c r="BU398" s="17">
        <f t="shared" si="152"/>
        <v>0.17670682730923681</v>
      </c>
      <c r="BV398" s="17"/>
      <c r="BW398" s="17">
        <f t="shared" si="153"/>
        <v>-3.7094281298301248E-3</v>
      </c>
      <c r="BX398" s="17">
        <f t="shared" si="154"/>
        <v>0</v>
      </c>
      <c r="BY398" s="17">
        <f t="shared" si="155"/>
        <v>0</v>
      </c>
      <c r="BZ398" s="17">
        <f t="shared" si="156"/>
        <v>0</v>
      </c>
      <c r="CA398" s="17">
        <f t="shared" si="157"/>
        <v>0</v>
      </c>
      <c r="CB398" s="17">
        <f t="shared" si="158"/>
        <v>0</v>
      </c>
      <c r="CC398" s="17">
        <f t="shared" si="159"/>
        <v>0</v>
      </c>
      <c r="CD398" s="17">
        <f t="shared" si="160"/>
        <v>0</v>
      </c>
      <c r="CE398" s="17">
        <f t="shared" si="161"/>
        <v>0</v>
      </c>
      <c r="CF398" s="17">
        <f t="shared" si="162"/>
        <v>0</v>
      </c>
      <c r="CG398" s="17">
        <f t="shared" si="163"/>
        <v>0</v>
      </c>
      <c r="CH398" s="17" t="str">
        <f t="shared" si="164"/>
        <v/>
      </c>
      <c r="CI398" s="17" t="str">
        <f t="shared" si="165"/>
        <v/>
      </c>
      <c r="CJ398" s="17" t="str">
        <f t="shared" si="166"/>
        <v/>
      </c>
    </row>
    <row r="399" spans="2:88" ht="21.75" hidden="1" thickBot="1" x14ac:dyDescent="0.3">
      <c r="B399" s="6" t="s">
        <v>803</v>
      </c>
      <c r="C399" s="5" t="s">
        <v>804</v>
      </c>
      <c r="D399" s="7">
        <v>40.770000000000003</v>
      </c>
      <c r="E399" s="8">
        <v>8512.82</v>
      </c>
      <c r="F399" s="5">
        <v>0.22</v>
      </c>
      <c r="G399" s="5"/>
      <c r="H399" s="5"/>
      <c r="I399" s="5"/>
      <c r="J399" s="5"/>
      <c r="K399" s="5"/>
      <c r="L399" s="5">
        <v>39.54</v>
      </c>
      <c r="M399" s="5">
        <v>3.6</v>
      </c>
      <c r="N399" s="5">
        <v>2.68</v>
      </c>
      <c r="O399" s="5">
        <v>4.5599999999999996</v>
      </c>
      <c r="P399" s="5">
        <v>14.98</v>
      </c>
      <c r="Q399" s="5">
        <v>4.5599999999999996</v>
      </c>
      <c r="R399" s="5"/>
      <c r="S399" s="5">
        <v>8.01</v>
      </c>
      <c r="T399" s="5">
        <v>0.83</v>
      </c>
      <c r="U399" s="5"/>
      <c r="V399" s="5">
        <v>96.06</v>
      </c>
      <c r="W399" s="5"/>
      <c r="X399" s="5">
        <v>0.86</v>
      </c>
      <c r="Y399" s="5">
        <v>0.78</v>
      </c>
      <c r="Z399" s="5">
        <v>2.77</v>
      </c>
      <c r="AA399" s="5">
        <v>1.6</v>
      </c>
      <c r="AB399" s="5">
        <v>3.53</v>
      </c>
      <c r="AC399" s="5">
        <v>2.68</v>
      </c>
      <c r="AD399" s="5">
        <v>9.51</v>
      </c>
      <c r="AF399" s="6" t="s">
        <v>803</v>
      </c>
      <c r="AG399" s="5" t="s">
        <v>804</v>
      </c>
      <c r="AH399" s="7">
        <v>40.770000000000003</v>
      </c>
      <c r="AI399" s="8">
        <v>8512.82</v>
      </c>
      <c r="AJ399" s="5">
        <v>0.22</v>
      </c>
      <c r="AK399" s="5"/>
      <c r="AL399" s="5"/>
      <c r="AM399" s="5"/>
      <c r="AN399" s="5"/>
      <c r="AO399" s="5"/>
      <c r="AP399" s="5">
        <v>25.01</v>
      </c>
      <c r="AQ399" s="5">
        <v>3.57</v>
      </c>
      <c r="AR399" s="5">
        <v>4.45</v>
      </c>
      <c r="AS399" s="5">
        <v>4.5199999999999996</v>
      </c>
      <c r="AU399" s="5">
        <v>4.5599999999999996</v>
      </c>
      <c r="AV399" s="5"/>
      <c r="AW399" s="5">
        <v>8.01</v>
      </c>
      <c r="AX399" s="5">
        <v>0.83</v>
      </c>
      <c r="AY399" s="5"/>
      <c r="AZ399" s="5">
        <v>96.06</v>
      </c>
      <c r="BA399" s="5">
        <v>40.57</v>
      </c>
      <c r="BB399" s="5">
        <v>0.86</v>
      </c>
      <c r="BC399" s="5">
        <v>0.78</v>
      </c>
      <c r="BD399" s="5">
        <v>2.77</v>
      </c>
      <c r="BE399" s="5">
        <v>1.6</v>
      </c>
      <c r="BF399" s="5"/>
      <c r="BG399" s="5"/>
      <c r="BH399" s="5"/>
      <c r="BJ399" s="17">
        <f t="shared" ref="BJ399:BJ462" si="167">IF(D399="","",(IF(AH399="","",(D399-AH399)/AH399)))</f>
        <v>0</v>
      </c>
      <c r="BK399" s="17">
        <f t="shared" ref="BK399:BK462" si="168">IF(E399="","",(IF(AI399="","",(E399-AI399)/AI399)))</f>
        <v>0</v>
      </c>
      <c r="BL399" s="17">
        <f t="shared" ref="BL399:BL462" si="169">IF(F399="","",(IF(AJ399="","",(F399-AJ399)/AJ399)))</f>
        <v>0</v>
      </c>
      <c r="BM399" s="17" t="str">
        <f t="shared" ref="BM399:BM462" si="170">IF(G399="","",(IF(AK399="","",(G399-AK399)/AK399)))</f>
        <v/>
      </c>
      <c r="BN399" s="17" t="str">
        <f t="shared" ref="BN399:BN462" si="171">IF(H399="","",(IF(AL399="","",(H399-AL399)/AL399)))</f>
        <v/>
      </c>
      <c r="BO399" s="17" t="str">
        <f t="shared" ref="BO399:BO462" si="172">IF(I399="","",(IF(AM399="","",(I399-AM399)/AM399)))</f>
        <v/>
      </c>
      <c r="BP399" s="17" t="str">
        <f t="shared" ref="BP399:BP462" si="173">IF(J399="","",(IF(AN399="","",(J399-AN399)/AN399)))</f>
        <v/>
      </c>
      <c r="BQ399" s="17" t="str">
        <f t="shared" ref="BQ399:BQ462" si="174">IF(K399="","",(IF(AO399="","",(K399-AO399)/AO399)))</f>
        <v/>
      </c>
      <c r="BR399" s="17">
        <f t="shared" ref="BR399:BR462" si="175">IF(L399="","",(IF(AP399="","",(L399-AP399)/AP399)))</f>
        <v>0.58096761295481791</v>
      </c>
      <c r="BS399" s="17">
        <f t="shared" ref="BS399:BS462" si="176">IF(M399="","",(IF(AQ399="","",(M399-AQ399)/AQ399)))</f>
        <v>8.4033613445378859E-3</v>
      </c>
      <c r="BT399" s="17">
        <f t="shared" ref="BT399:BT462" si="177">IF(N399="","",(IF(AR399="","",(N399-AR399)/AR399)))</f>
        <v>-0.39775280898876403</v>
      </c>
      <c r="BU399" s="17">
        <f t="shared" ref="BU399:BU462" si="178">IF(O399="","",(IF(AS399="","",(O399-AS399)/AS399)))</f>
        <v>8.8495575221239024E-3</v>
      </c>
      <c r="BV399" s="17"/>
      <c r="BW399" s="17">
        <f t="shared" ref="BW399:BW462" si="179">IF(Q399="","",(IF(AU399="","",(Q399-AU399)/AU399)))</f>
        <v>0</v>
      </c>
      <c r="BX399" s="17" t="str">
        <f t="shared" ref="BX399:BX462" si="180">IF(R399="","",(IF(AV399="","",(R399-AV399)/AV399)))</f>
        <v/>
      </c>
      <c r="BY399" s="17">
        <f t="shared" ref="BY399:BY462" si="181">IF(S399="","",(IF(AW399="","",(S399-AW399)/AW399)))</f>
        <v>0</v>
      </c>
      <c r="BZ399" s="17">
        <f t="shared" ref="BZ399:BZ462" si="182">IF(T399="","",(IF(AX399="","",(T399-AX399)/AX399)))</f>
        <v>0</v>
      </c>
      <c r="CA399" s="17" t="str">
        <f t="shared" ref="CA399:CA462" si="183">IF(U399="","",(IF(AY399="","",(U399-AY399)/AY399)))</f>
        <v/>
      </c>
      <c r="CB399" s="17">
        <f t="shared" ref="CB399:CB462" si="184">IF(V399="","",(IF(AZ399="","",(V399-AZ399)/AZ399)))</f>
        <v>0</v>
      </c>
      <c r="CC399" s="17" t="str">
        <f t="shared" ref="CC399:CC462" si="185">IF(W399="","",(IF(BA399="","",(W399-BA399)/BA399)))</f>
        <v/>
      </c>
      <c r="CD399" s="17">
        <f t="shared" ref="CD399:CD462" si="186">IF(X399="","",(IF(BB399="","",(X399-BB399)/BB399)))</f>
        <v>0</v>
      </c>
      <c r="CE399" s="17">
        <f t="shared" ref="CE399:CE462" si="187">IF(Y399="","",(IF(BC399="","",(Y399-BC399)/BC399)))</f>
        <v>0</v>
      </c>
      <c r="CF399" s="17">
        <f t="shared" ref="CF399:CF462" si="188">IF(Z399="","",(IF(BD399="","",(Z399-BD399)/BD399)))</f>
        <v>0</v>
      </c>
      <c r="CG399" s="17">
        <f t="shared" ref="CG399:CG462" si="189">IF(AA399="","",(IF(BE399="","",(AA399-BE399)/BE399)))</f>
        <v>0</v>
      </c>
      <c r="CH399" s="17" t="str">
        <f t="shared" ref="CH399:CH462" si="190">IF(AB399="","",(IF(BF399="","",(AB399-BF399)/BF399)))</f>
        <v/>
      </c>
      <c r="CI399" s="17" t="str">
        <f t="shared" ref="CI399:CI462" si="191">IF(AC399="","",(IF(BG399="","",(AC399-BG399)/BG399)))</f>
        <v/>
      </c>
      <c r="CJ399" s="17" t="str">
        <f t="shared" ref="CJ399:CJ462" si="192">IF(AD399="","",(IF(BH399="","",(AD399-BH399)/BH399)))</f>
        <v/>
      </c>
    </row>
    <row r="400" spans="2:88" ht="15.75" hidden="1" thickBot="1" x14ac:dyDescent="0.3">
      <c r="B400" s="2" t="s">
        <v>805</v>
      </c>
      <c r="C400" s="1" t="s">
        <v>806</v>
      </c>
      <c r="D400" s="3">
        <v>165.01</v>
      </c>
      <c r="E400" s="4">
        <v>6732.24</v>
      </c>
      <c r="F400" s="1">
        <v>0.15</v>
      </c>
      <c r="G400" s="1">
        <v>2.46</v>
      </c>
      <c r="H400" s="1">
        <v>2.46</v>
      </c>
      <c r="I400" s="1">
        <v>2.6</v>
      </c>
      <c r="J400" s="1">
        <v>1.0900000000000001</v>
      </c>
      <c r="K400" s="1">
        <v>1.03</v>
      </c>
      <c r="L400" s="1">
        <v>101.07</v>
      </c>
      <c r="M400" s="1">
        <v>6.74</v>
      </c>
      <c r="N400" s="11">
        <v>-7.0000000000000007E-2</v>
      </c>
      <c r="O400" s="1">
        <v>6.68</v>
      </c>
      <c r="P400" s="1">
        <v>102.43</v>
      </c>
      <c r="Q400" s="1">
        <v>6.68</v>
      </c>
      <c r="R400" s="1">
        <v>8.86</v>
      </c>
      <c r="S400" s="1">
        <v>7.06</v>
      </c>
      <c r="T400" s="1">
        <v>0.73</v>
      </c>
      <c r="U400" s="1">
        <v>5.56</v>
      </c>
      <c r="V400" s="1">
        <v>4.12</v>
      </c>
      <c r="W400" s="1">
        <v>24.45</v>
      </c>
      <c r="X400" s="1">
        <v>0.76</v>
      </c>
      <c r="Y400" s="1">
        <v>0.82</v>
      </c>
      <c r="Z400" s="1">
        <v>1.32</v>
      </c>
      <c r="AA400" s="1">
        <v>0.92</v>
      </c>
      <c r="AB400" s="1">
        <v>7.72</v>
      </c>
      <c r="AC400" s="1">
        <v>6.61</v>
      </c>
      <c r="AD400" s="1">
        <v>93</v>
      </c>
      <c r="AF400" s="2" t="s">
        <v>805</v>
      </c>
      <c r="AG400" s="1" t="s">
        <v>806</v>
      </c>
      <c r="AH400" s="3">
        <v>165.01</v>
      </c>
      <c r="AI400" s="4">
        <v>6732.24</v>
      </c>
      <c r="AJ400" s="1">
        <v>0.15</v>
      </c>
      <c r="AK400" s="1">
        <v>2.42</v>
      </c>
      <c r="AL400" s="1">
        <v>2.4500000000000002</v>
      </c>
      <c r="AM400" s="1">
        <v>2.6</v>
      </c>
      <c r="AN400" s="1">
        <v>1.0900000000000001</v>
      </c>
      <c r="AO400" s="1">
        <v>1.01</v>
      </c>
      <c r="AP400" s="1">
        <v>88.19</v>
      </c>
      <c r="AQ400" s="1">
        <v>6.48</v>
      </c>
      <c r="AR400" s="1">
        <v>0.11</v>
      </c>
      <c r="AS400" s="1">
        <v>6.57</v>
      </c>
      <c r="AU400" s="1">
        <v>6.67</v>
      </c>
      <c r="AV400" s="1">
        <v>8.86</v>
      </c>
      <c r="AW400" s="1">
        <v>7.06</v>
      </c>
      <c r="AX400" s="1"/>
      <c r="AY400" s="1">
        <v>4.57</v>
      </c>
      <c r="AZ400" s="1">
        <v>3.54</v>
      </c>
      <c r="BA400" s="1">
        <v>2.78</v>
      </c>
      <c r="BB400" s="1">
        <v>0.79</v>
      </c>
      <c r="BC400" s="1">
        <v>0.84</v>
      </c>
      <c r="BD400" s="1">
        <v>1.31</v>
      </c>
      <c r="BE400" s="1">
        <v>0.93</v>
      </c>
      <c r="BF400" s="1"/>
      <c r="BG400" s="1"/>
      <c r="BH400" s="1"/>
      <c r="BJ400" s="17">
        <f t="shared" si="167"/>
        <v>0</v>
      </c>
      <c r="BK400" s="17">
        <f t="shared" si="168"/>
        <v>0</v>
      </c>
      <c r="BL400" s="17">
        <f t="shared" si="169"/>
        <v>0</v>
      </c>
      <c r="BM400" s="17">
        <f t="shared" si="170"/>
        <v>1.6528925619834725E-2</v>
      </c>
      <c r="BN400" s="17">
        <f t="shared" si="171"/>
        <v>4.0816326530611373E-3</v>
      </c>
      <c r="BO400" s="17">
        <f t="shared" si="172"/>
        <v>0</v>
      </c>
      <c r="BP400" s="17">
        <f t="shared" si="173"/>
        <v>0</v>
      </c>
      <c r="BQ400" s="17">
        <f t="shared" si="174"/>
        <v>1.980198019801982E-2</v>
      </c>
      <c r="BR400" s="17">
        <f t="shared" si="175"/>
        <v>0.14604830479646214</v>
      </c>
      <c r="BS400" s="17">
        <f t="shared" si="176"/>
        <v>4.012345679012342E-2</v>
      </c>
      <c r="BT400" s="17">
        <f t="shared" si="177"/>
        <v>-1.6363636363636362</v>
      </c>
      <c r="BU400" s="17">
        <f t="shared" si="178"/>
        <v>1.6742770167427614E-2</v>
      </c>
      <c r="BV400" s="17"/>
      <c r="BW400" s="17">
        <f t="shared" si="179"/>
        <v>1.4992503748125618E-3</v>
      </c>
      <c r="BX400" s="17">
        <f t="shared" si="180"/>
        <v>0</v>
      </c>
      <c r="BY400" s="17">
        <f t="shared" si="181"/>
        <v>0</v>
      </c>
      <c r="BZ400" s="17" t="str">
        <f t="shared" si="182"/>
        <v/>
      </c>
      <c r="CA400" s="17">
        <f t="shared" si="183"/>
        <v>0.21663019693654251</v>
      </c>
      <c r="CB400" s="17">
        <f t="shared" si="184"/>
        <v>0.16384180790960454</v>
      </c>
      <c r="CC400" s="17">
        <f t="shared" si="185"/>
        <v>7.7949640287769784</v>
      </c>
      <c r="CD400" s="17">
        <f t="shared" si="186"/>
        <v>-3.7974683544303826E-2</v>
      </c>
      <c r="CE400" s="17">
        <f t="shared" si="187"/>
        <v>-2.3809523809523832E-2</v>
      </c>
      <c r="CF400" s="17">
        <f t="shared" si="188"/>
        <v>7.6335877862595486E-3</v>
      </c>
      <c r="CG400" s="17">
        <f t="shared" si="189"/>
        <v>-1.075268817204302E-2</v>
      </c>
      <c r="CH400" s="17" t="str">
        <f t="shared" si="190"/>
        <v/>
      </c>
      <c r="CI400" s="17" t="str">
        <f t="shared" si="191"/>
        <v/>
      </c>
      <c r="CJ400" s="17" t="str">
        <f t="shared" si="192"/>
        <v/>
      </c>
    </row>
    <row r="401" spans="2:88" ht="15.75" hidden="1" thickBot="1" x14ac:dyDescent="0.3">
      <c r="B401" s="6" t="s">
        <v>807</v>
      </c>
      <c r="C401" s="5" t="s">
        <v>808</v>
      </c>
      <c r="D401" s="7">
        <v>40.92</v>
      </c>
      <c r="E401" s="8">
        <v>6839</v>
      </c>
      <c r="F401" s="5">
        <v>0.03</v>
      </c>
      <c r="G401" s="5">
        <v>8.14</v>
      </c>
      <c r="H401" s="5">
        <v>8.14</v>
      </c>
      <c r="I401" s="5">
        <v>9.2799999999999994</v>
      </c>
      <c r="J401" s="5">
        <v>3.49</v>
      </c>
      <c r="K401" s="5">
        <v>3.07</v>
      </c>
      <c r="L401" s="5">
        <v>107.2</v>
      </c>
      <c r="M401" s="5">
        <v>26.87</v>
      </c>
      <c r="N401" s="5">
        <v>2.17</v>
      </c>
      <c r="O401" s="5">
        <v>28.62</v>
      </c>
      <c r="P401" s="5">
        <v>39.53</v>
      </c>
      <c r="Q401" s="5">
        <v>28.62</v>
      </c>
      <c r="R401" s="5">
        <v>42.29</v>
      </c>
      <c r="S401" s="5">
        <v>32.61</v>
      </c>
      <c r="T401" s="5">
        <v>1.21</v>
      </c>
      <c r="U401" s="5">
        <v>31.91</v>
      </c>
      <c r="V401" s="5">
        <v>29.78</v>
      </c>
      <c r="W401" s="5">
        <v>48.41</v>
      </c>
      <c r="X401" s="5">
        <v>5.65</v>
      </c>
      <c r="Y401" s="5">
        <v>5.75</v>
      </c>
      <c r="Z401" s="5">
        <v>9.3699999999999992</v>
      </c>
      <c r="AA401" s="5">
        <v>9.17</v>
      </c>
      <c r="AB401" s="5">
        <v>12.78</v>
      </c>
      <c r="AC401" s="5">
        <v>10.93</v>
      </c>
      <c r="AD401" s="5">
        <v>18.23</v>
      </c>
      <c r="AF401" s="6" t="s">
        <v>807</v>
      </c>
      <c r="AG401" s="5" t="s">
        <v>808</v>
      </c>
      <c r="AH401" s="7">
        <v>40.92</v>
      </c>
      <c r="AI401" s="8">
        <v>6838.99</v>
      </c>
      <c r="AJ401" s="5">
        <v>0.04</v>
      </c>
      <c r="AK401" s="5">
        <v>6.83</v>
      </c>
      <c r="AL401" s="5">
        <v>8.16</v>
      </c>
      <c r="AM401" s="5">
        <v>9.2799999999999994</v>
      </c>
      <c r="AN401" s="5">
        <v>3.49</v>
      </c>
      <c r="AO401" s="5">
        <v>2.57</v>
      </c>
      <c r="AP401" s="5">
        <v>78.739999999999995</v>
      </c>
      <c r="AQ401" s="5">
        <v>22.55</v>
      </c>
      <c r="AR401" s="5">
        <v>2.6</v>
      </c>
      <c r="AS401" s="5">
        <v>24.01</v>
      </c>
      <c r="AU401" s="5">
        <v>28.66</v>
      </c>
      <c r="AV401" s="5">
        <v>42.29</v>
      </c>
      <c r="AW401" s="5">
        <v>32.61</v>
      </c>
      <c r="AX401" s="5">
        <v>1.21</v>
      </c>
      <c r="AY401" s="10">
        <v>12482.7</v>
      </c>
      <c r="AZ401" s="5">
        <v>71.98</v>
      </c>
      <c r="BA401" s="5">
        <v>209.78</v>
      </c>
      <c r="BB401" s="5">
        <v>6.19</v>
      </c>
      <c r="BC401" s="5">
        <v>6.25</v>
      </c>
      <c r="BD401" s="5">
        <v>10.27</v>
      </c>
      <c r="BE401" s="5">
        <v>9.9700000000000006</v>
      </c>
      <c r="BF401" s="5"/>
      <c r="BG401" s="5"/>
      <c r="BH401" s="5"/>
      <c r="BJ401" s="17">
        <f t="shared" si="167"/>
        <v>0</v>
      </c>
      <c r="BK401" s="17">
        <f t="shared" si="168"/>
        <v>1.4622042143969035E-6</v>
      </c>
      <c r="BL401" s="17">
        <f t="shared" si="169"/>
        <v>-0.25000000000000006</v>
      </c>
      <c r="BM401" s="17">
        <f t="shared" si="170"/>
        <v>0.19180087847730606</v>
      </c>
      <c r="BN401" s="17">
        <f t="shared" si="171"/>
        <v>-2.4509803921568107E-3</v>
      </c>
      <c r="BO401" s="17">
        <f t="shared" si="172"/>
        <v>0</v>
      </c>
      <c r="BP401" s="17">
        <f t="shared" si="173"/>
        <v>0</v>
      </c>
      <c r="BQ401" s="17">
        <f t="shared" si="174"/>
        <v>0.19455252918287938</v>
      </c>
      <c r="BR401" s="17">
        <f t="shared" si="175"/>
        <v>0.36144272288544588</v>
      </c>
      <c r="BS401" s="17">
        <f t="shared" si="176"/>
        <v>0.19157427937915744</v>
      </c>
      <c r="BT401" s="17">
        <f t="shared" si="177"/>
        <v>-0.16538461538461544</v>
      </c>
      <c r="BU401" s="17">
        <f t="shared" si="178"/>
        <v>0.19200333194502286</v>
      </c>
      <c r="BV401" s="17"/>
      <c r="BW401" s="17">
        <f t="shared" si="179"/>
        <v>-1.3956734124214636E-3</v>
      </c>
      <c r="BX401" s="17">
        <f t="shared" si="180"/>
        <v>0</v>
      </c>
      <c r="BY401" s="17">
        <f t="shared" si="181"/>
        <v>0</v>
      </c>
      <c r="BZ401" s="17">
        <f t="shared" si="182"/>
        <v>0</v>
      </c>
      <c r="CA401" s="17">
        <f t="shared" si="183"/>
        <v>-0.99744366202824708</v>
      </c>
      <c r="CB401" s="17">
        <f t="shared" si="184"/>
        <v>-0.58627396499027506</v>
      </c>
      <c r="CC401" s="17">
        <f t="shared" si="185"/>
        <v>-0.76923443607588904</v>
      </c>
      <c r="CD401" s="17">
        <f t="shared" si="186"/>
        <v>-8.723747980613894E-2</v>
      </c>
      <c r="CE401" s="17">
        <f t="shared" si="187"/>
        <v>-0.08</v>
      </c>
      <c r="CF401" s="17">
        <f t="shared" si="188"/>
        <v>-8.7633885102239573E-2</v>
      </c>
      <c r="CG401" s="17">
        <f t="shared" si="189"/>
        <v>-8.0240722166499565E-2</v>
      </c>
      <c r="CH401" s="17" t="str">
        <f t="shared" si="190"/>
        <v/>
      </c>
      <c r="CI401" s="17" t="str">
        <f t="shared" si="191"/>
        <v/>
      </c>
      <c r="CJ401" s="17" t="str">
        <f t="shared" si="192"/>
        <v/>
      </c>
    </row>
    <row r="402" spans="2:88" ht="21.75" hidden="1" thickBot="1" x14ac:dyDescent="0.3">
      <c r="B402" s="2" t="s">
        <v>809</v>
      </c>
      <c r="C402" s="1" t="s">
        <v>810</v>
      </c>
      <c r="D402" s="3">
        <v>525.5</v>
      </c>
      <c r="E402" s="4">
        <v>57950.559999999998</v>
      </c>
      <c r="F402" s="1">
        <v>0.04</v>
      </c>
      <c r="G402" s="1">
        <v>0.91</v>
      </c>
      <c r="H402" s="1">
        <v>0.91</v>
      </c>
      <c r="I402" s="1">
        <v>2.11</v>
      </c>
      <c r="J402" s="1">
        <v>2.11</v>
      </c>
      <c r="K402" s="1">
        <v>0.91</v>
      </c>
      <c r="L402" s="1">
        <v>176.32</v>
      </c>
      <c r="M402" s="1">
        <v>14.28</v>
      </c>
      <c r="N402" s="1">
        <v>8.76</v>
      </c>
      <c r="O402" s="1">
        <v>28.47</v>
      </c>
      <c r="P402" s="1">
        <v>15.82</v>
      </c>
      <c r="Q402" s="1">
        <v>28.47</v>
      </c>
      <c r="R402" s="1">
        <v>20.13</v>
      </c>
      <c r="S402" s="1">
        <v>17.12</v>
      </c>
      <c r="T402" s="1">
        <v>5.42</v>
      </c>
      <c r="U402" s="1">
        <v>23.33</v>
      </c>
      <c r="V402" s="1">
        <v>30.03</v>
      </c>
      <c r="W402" s="1">
        <v>21.34</v>
      </c>
      <c r="X402" s="1">
        <v>6.97</v>
      </c>
      <c r="Y402" s="1">
        <v>7.64</v>
      </c>
      <c r="Z402" s="1">
        <v>5.76</v>
      </c>
      <c r="AA402" s="1">
        <v>7.73</v>
      </c>
      <c r="AB402" s="1">
        <v>17.88</v>
      </c>
      <c r="AC402" s="1">
        <v>25.82</v>
      </c>
      <c r="AD402" s="1">
        <v>14.92</v>
      </c>
      <c r="AF402" s="2" t="s">
        <v>809</v>
      </c>
      <c r="AG402" s="1" t="s">
        <v>810</v>
      </c>
      <c r="AH402" s="3">
        <v>525.5</v>
      </c>
      <c r="AI402" s="4">
        <v>57950.54</v>
      </c>
      <c r="AJ402" s="1">
        <v>0.03</v>
      </c>
      <c r="AK402" s="1">
        <v>0.87</v>
      </c>
      <c r="AL402" s="1">
        <v>0.91</v>
      </c>
      <c r="AM402" s="1">
        <v>2.11</v>
      </c>
      <c r="AN402" s="1">
        <v>2.11</v>
      </c>
      <c r="AO402" s="1">
        <v>0.87</v>
      </c>
      <c r="AP402" s="1">
        <v>165</v>
      </c>
      <c r="AQ402" s="1">
        <v>14.29</v>
      </c>
      <c r="AR402" s="1">
        <v>10.17</v>
      </c>
      <c r="AS402" s="1">
        <v>29.61</v>
      </c>
      <c r="AU402" s="1">
        <v>28.47</v>
      </c>
      <c r="AV402" s="1">
        <v>20.13</v>
      </c>
      <c r="AW402" s="1">
        <v>17.12</v>
      </c>
      <c r="AX402" s="1">
        <v>5.72</v>
      </c>
      <c r="AY402" s="1">
        <v>23.33</v>
      </c>
      <c r="AZ402" s="1">
        <v>30.03</v>
      </c>
      <c r="BA402" s="1">
        <v>21.34</v>
      </c>
      <c r="BB402" s="1">
        <v>6.97</v>
      </c>
      <c r="BC402" s="1">
        <v>7.64</v>
      </c>
      <c r="BD402" s="1">
        <v>5.76</v>
      </c>
      <c r="BE402" s="1">
        <v>7.73</v>
      </c>
      <c r="BF402" s="1"/>
      <c r="BG402" s="1"/>
      <c r="BH402" s="1"/>
      <c r="BJ402" s="17">
        <f t="shared" si="167"/>
        <v>0</v>
      </c>
      <c r="BK402" s="17">
        <f t="shared" si="168"/>
        <v>3.45121891820138E-7</v>
      </c>
      <c r="BL402" s="17">
        <f t="shared" si="169"/>
        <v>0.33333333333333343</v>
      </c>
      <c r="BM402" s="17">
        <f t="shared" si="170"/>
        <v>4.5977011494252915E-2</v>
      </c>
      <c r="BN402" s="17">
        <f t="shared" si="171"/>
        <v>0</v>
      </c>
      <c r="BO402" s="17">
        <f t="shared" si="172"/>
        <v>0</v>
      </c>
      <c r="BP402" s="17">
        <f t="shared" si="173"/>
        <v>0</v>
      </c>
      <c r="BQ402" s="17">
        <f t="shared" si="174"/>
        <v>4.5977011494252915E-2</v>
      </c>
      <c r="BR402" s="17">
        <f t="shared" si="175"/>
        <v>6.8606060606060559E-2</v>
      </c>
      <c r="BS402" s="17">
        <f t="shared" si="176"/>
        <v>-6.9979006298109077E-4</v>
      </c>
      <c r="BT402" s="17">
        <f t="shared" si="177"/>
        <v>-0.13864306784660768</v>
      </c>
      <c r="BU402" s="17">
        <f t="shared" si="178"/>
        <v>-3.8500506585612985E-2</v>
      </c>
      <c r="BV402" s="17"/>
      <c r="BW402" s="17">
        <f t="shared" si="179"/>
        <v>0</v>
      </c>
      <c r="BX402" s="17">
        <f t="shared" si="180"/>
        <v>0</v>
      </c>
      <c r="BY402" s="17">
        <f t="shared" si="181"/>
        <v>0</v>
      </c>
      <c r="BZ402" s="17">
        <f t="shared" si="182"/>
        <v>-5.244755244755242E-2</v>
      </c>
      <c r="CA402" s="17">
        <f t="shared" si="183"/>
        <v>0</v>
      </c>
      <c r="CB402" s="17">
        <f t="shared" si="184"/>
        <v>0</v>
      </c>
      <c r="CC402" s="17">
        <f t="shared" si="185"/>
        <v>0</v>
      </c>
      <c r="CD402" s="17">
        <f t="shared" si="186"/>
        <v>0</v>
      </c>
      <c r="CE402" s="17">
        <f t="shared" si="187"/>
        <v>0</v>
      </c>
      <c r="CF402" s="17">
        <f t="shared" si="188"/>
        <v>0</v>
      </c>
      <c r="CG402" s="17">
        <f t="shared" si="189"/>
        <v>0</v>
      </c>
      <c r="CH402" s="17" t="str">
        <f t="shared" si="190"/>
        <v/>
      </c>
      <c r="CI402" s="17" t="str">
        <f t="shared" si="191"/>
        <v/>
      </c>
      <c r="CJ402" s="17" t="str">
        <f t="shared" si="192"/>
        <v/>
      </c>
    </row>
    <row r="403" spans="2:88" ht="15.75" hidden="1" thickBot="1" x14ac:dyDescent="0.3">
      <c r="B403" s="6" t="s">
        <v>811</v>
      </c>
      <c r="C403" s="5" t="s">
        <v>812</v>
      </c>
      <c r="D403" s="7">
        <v>10.17</v>
      </c>
      <c r="E403" s="8">
        <v>9732.69</v>
      </c>
      <c r="F403" s="5">
        <v>0.13</v>
      </c>
      <c r="G403" s="5">
        <v>1.6</v>
      </c>
      <c r="H403" s="5">
        <v>1.6</v>
      </c>
      <c r="I403" s="5">
        <v>2.5099999999999998</v>
      </c>
      <c r="J403" s="5">
        <v>1.1299999999999999</v>
      </c>
      <c r="K403" s="5">
        <v>0.72</v>
      </c>
      <c r="L403" s="5">
        <v>19.41</v>
      </c>
      <c r="M403" s="5">
        <v>5.94</v>
      </c>
      <c r="N403" s="5">
        <v>14.88</v>
      </c>
      <c r="O403" s="5">
        <v>7.95</v>
      </c>
      <c r="P403" s="5">
        <v>11.29</v>
      </c>
      <c r="Q403" s="5">
        <v>7.95</v>
      </c>
      <c r="R403" s="5">
        <v>12.43</v>
      </c>
      <c r="S403" s="5">
        <v>7.98</v>
      </c>
      <c r="T403" s="5">
        <v>0.9</v>
      </c>
      <c r="U403" s="5">
        <v>9.1199999999999992</v>
      </c>
      <c r="V403" s="5">
        <v>5.64</v>
      </c>
      <c r="W403" s="5">
        <v>10.11</v>
      </c>
      <c r="X403" s="5">
        <v>1.56</v>
      </c>
      <c r="Y403" s="5">
        <v>1.47</v>
      </c>
      <c r="Z403" s="5">
        <v>2.4500000000000002</v>
      </c>
      <c r="AA403" s="5">
        <v>3</v>
      </c>
      <c r="AB403" s="5">
        <v>5.0199999999999996</v>
      </c>
      <c r="AC403" s="5">
        <v>4.9000000000000004</v>
      </c>
      <c r="AD403" s="5">
        <v>8</v>
      </c>
      <c r="AF403" s="6" t="s">
        <v>811</v>
      </c>
      <c r="AG403" s="5" t="s">
        <v>812</v>
      </c>
      <c r="AH403" s="7">
        <v>10.17</v>
      </c>
      <c r="AI403" s="8">
        <v>9732.69</v>
      </c>
      <c r="AJ403" s="5"/>
      <c r="AK403" s="5">
        <v>1.34</v>
      </c>
      <c r="AL403" s="5">
        <v>1.61</v>
      </c>
      <c r="AM403" s="5">
        <v>2.5099999999999998</v>
      </c>
      <c r="AN403" s="5">
        <v>1.1299999999999999</v>
      </c>
      <c r="AO403" s="5">
        <v>0.6</v>
      </c>
      <c r="AP403" s="5">
        <v>19.12</v>
      </c>
      <c r="AQ403" s="5">
        <v>5.85</v>
      </c>
      <c r="AR403" s="5">
        <v>5.9</v>
      </c>
      <c r="AS403" s="5">
        <v>6.63</v>
      </c>
      <c r="AU403" s="5">
        <v>7.97</v>
      </c>
      <c r="AV403" s="5">
        <v>12.43</v>
      </c>
      <c r="AW403" s="5">
        <v>7.98</v>
      </c>
      <c r="AX403" s="5">
        <v>0.88</v>
      </c>
      <c r="AY403" s="5"/>
      <c r="AZ403" s="5">
        <v>4.99</v>
      </c>
      <c r="BA403" s="5">
        <v>9.2799999999999994</v>
      </c>
      <c r="BB403" s="5">
        <v>1.62</v>
      </c>
      <c r="BC403" s="5">
        <v>1.51</v>
      </c>
      <c r="BD403" s="5">
        <v>2.4700000000000002</v>
      </c>
      <c r="BE403" s="5">
        <v>3.08</v>
      </c>
      <c r="BF403" s="5"/>
      <c r="BG403" s="5"/>
      <c r="BH403" s="5"/>
      <c r="BJ403" s="17">
        <f t="shared" si="167"/>
        <v>0</v>
      </c>
      <c r="BK403" s="17">
        <f t="shared" si="168"/>
        <v>0</v>
      </c>
      <c r="BL403" s="17" t="str">
        <f t="shared" si="169"/>
        <v/>
      </c>
      <c r="BM403" s="17">
        <f t="shared" si="170"/>
        <v>0.19402985074626866</v>
      </c>
      <c r="BN403" s="17">
        <f t="shared" si="171"/>
        <v>-6.2111801242236073E-3</v>
      </c>
      <c r="BO403" s="17">
        <f t="shared" si="172"/>
        <v>0</v>
      </c>
      <c r="BP403" s="17">
        <f t="shared" si="173"/>
        <v>0</v>
      </c>
      <c r="BQ403" s="17">
        <f t="shared" si="174"/>
        <v>0.2</v>
      </c>
      <c r="BR403" s="17">
        <f t="shared" si="175"/>
        <v>1.5167364016736356E-2</v>
      </c>
      <c r="BS403" s="17">
        <f t="shared" si="176"/>
        <v>1.5384615384615514E-2</v>
      </c>
      <c r="BT403" s="17">
        <f t="shared" si="177"/>
        <v>1.5220338983050847</v>
      </c>
      <c r="BU403" s="17">
        <f t="shared" si="178"/>
        <v>0.19909502262443443</v>
      </c>
      <c r="BV403" s="17"/>
      <c r="BW403" s="17">
        <f t="shared" si="179"/>
        <v>-2.5094102885821297E-3</v>
      </c>
      <c r="BX403" s="17">
        <f t="shared" si="180"/>
        <v>0</v>
      </c>
      <c r="BY403" s="17">
        <f t="shared" si="181"/>
        <v>0</v>
      </c>
      <c r="BZ403" s="17">
        <f t="shared" si="182"/>
        <v>2.2727272727272749E-2</v>
      </c>
      <c r="CA403" s="17" t="str">
        <f t="shared" si="183"/>
        <v/>
      </c>
      <c r="CB403" s="17">
        <f t="shared" si="184"/>
        <v>0.13026052104208405</v>
      </c>
      <c r="CC403" s="17">
        <f t="shared" si="185"/>
        <v>8.9439655172413812E-2</v>
      </c>
      <c r="CD403" s="17">
        <f t="shared" si="186"/>
        <v>-3.703703703703707E-2</v>
      </c>
      <c r="CE403" s="17">
        <f t="shared" si="187"/>
        <v>-2.6490066225165587E-2</v>
      </c>
      <c r="CF403" s="17">
        <f t="shared" si="188"/>
        <v>-8.097165991902841E-3</v>
      </c>
      <c r="CG403" s="17">
        <f t="shared" si="189"/>
        <v>-2.5974025974025997E-2</v>
      </c>
      <c r="CH403" s="17" t="str">
        <f t="shared" si="190"/>
        <v/>
      </c>
      <c r="CI403" s="17" t="str">
        <f t="shared" si="191"/>
        <v/>
      </c>
      <c r="CJ403" s="17" t="str">
        <f t="shared" si="192"/>
        <v/>
      </c>
    </row>
    <row r="404" spans="2:88" ht="21.75" hidden="1" thickBot="1" x14ac:dyDescent="0.3">
      <c r="B404" s="2" t="s">
        <v>813</v>
      </c>
      <c r="C404" s="1" t="s">
        <v>814</v>
      </c>
      <c r="D404" s="3">
        <v>44.38</v>
      </c>
      <c r="E404" s="4">
        <v>5109.03</v>
      </c>
      <c r="F404" s="1">
        <v>0.08</v>
      </c>
      <c r="G404" s="1">
        <v>4.41</v>
      </c>
      <c r="H404" s="1">
        <v>4.41</v>
      </c>
      <c r="I404" s="1">
        <v>7.01</v>
      </c>
      <c r="J404" s="1">
        <v>3.26</v>
      </c>
      <c r="K404" s="1">
        <v>2.06</v>
      </c>
      <c r="L404" s="1">
        <v>28.64</v>
      </c>
      <c r="M404" s="1">
        <v>9.68</v>
      </c>
      <c r="N404" s="1">
        <v>11.2</v>
      </c>
      <c r="O404" s="1">
        <v>11.8</v>
      </c>
      <c r="P404" s="1">
        <v>16.55</v>
      </c>
      <c r="Q404" s="1">
        <v>11.8</v>
      </c>
      <c r="R404" s="1">
        <v>18.73</v>
      </c>
      <c r="S404" s="1">
        <v>14.6</v>
      </c>
      <c r="T404" s="1">
        <v>5.47</v>
      </c>
      <c r="U404" s="1">
        <v>42.28</v>
      </c>
      <c r="V404" s="1">
        <v>16.21</v>
      </c>
      <c r="W404" s="1">
        <v>18.760000000000002</v>
      </c>
      <c r="X404" s="1">
        <v>0.84</v>
      </c>
      <c r="Y404" s="1">
        <v>0.83</v>
      </c>
      <c r="Z404" s="1">
        <v>1.24</v>
      </c>
      <c r="AA404" s="1">
        <v>0.86</v>
      </c>
      <c r="AB404" s="1">
        <v>9.68</v>
      </c>
      <c r="AC404" s="1">
        <v>9.73</v>
      </c>
      <c r="AD404" s="1">
        <v>14.75</v>
      </c>
      <c r="AF404" s="2" t="s">
        <v>813</v>
      </c>
      <c r="AG404" s="1" t="s">
        <v>814</v>
      </c>
      <c r="AH404" s="3">
        <v>44.38</v>
      </c>
      <c r="AI404" s="4">
        <v>5109.04</v>
      </c>
      <c r="AJ404" s="1">
        <v>0.08</v>
      </c>
      <c r="AK404" s="1">
        <v>4.41</v>
      </c>
      <c r="AL404" s="1">
        <v>4.41</v>
      </c>
      <c r="AM404" s="1">
        <v>7.01</v>
      </c>
      <c r="AN404" s="1">
        <v>3.26</v>
      </c>
      <c r="AO404" s="1">
        <v>2.06</v>
      </c>
      <c r="AP404" s="1">
        <v>28.55</v>
      </c>
      <c r="AQ404" s="1">
        <v>9.67</v>
      </c>
      <c r="AR404" s="1">
        <v>11.25</v>
      </c>
      <c r="AS404" s="1">
        <v>11.79</v>
      </c>
      <c r="AU404" s="1">
        <v>11.79</v>
      </c>
      <c r="AV404" s="1">
        <v>18.73</v>
      </c>
      <c r="AW404" s="1">
        <v>14.6</v>
      </c>
      <c r="AX404" s="1">
        <v>5.42</v>
      </c>
      <c r="AY404" s="1"/>
      <c r="AZ404" s="1">
        <v>16.07</v>
      </c>
      <c r="BA404" s="1">
        <v>18.309999999999999</v>
      </c>
      <c r="BB404" s="1">
        <v>0.84</v>
      </c>
      <c r="BC404" s="1">
        <v>0.83</v>
      </c>
      <c r="BD404" s="1">
        <v>1.24</v>
      </c>
      <c r="BE404" s="1">
        <v>0.83</v>
      </c>
      <c r="BF404" s="1"/>
      <c r="BG404" s="1"/>
      <c r="BH404" s="1"/>
      <c r="BJ404" s="17">
        <f t="shared" si="167"/>
        <v>0</v>
      </c>
      <c r="BK404" s="17">
        <f t="shared" si="168"/>
        <v>-1.9573148772016425E-6</v>
      </c>
      <c r="BL404" s="17">
        <f t="shared" si="169"/>
        <v>0</v>
      </c>
      <c r="BM404" s="17">
        <f t="shared" si="170"/>
        <v>0</v>
      </c>
      <c r="BN404" s="17">
        <f t="shared" si="171"/>
        <v>0</v>
      </c>
      <c r="BO404" s="17">
        <f t="shared" si="172"/>
        <v>0</v>
      </c>
      <c r="BP404" s="17">
        <f t="shared" si="173"/>
        <v>0</v>
      </c>
      <c r="BQ404" s="17">
        <f t="shared" si="174"/>
        <v>0</v>
      </c>
      <c r="BR404" s="17">
        <f t="shared" si="175"/>
        <v>3.1523642732048988E-3</v>
      </c>
      <c r="BS404" s="17">
        <f t="shared" si="176"/>
        <v>1.0341261633919118E-3</v>
      </c>
      <c r="BT404" s="17">
        <f t="shared" si="177"/>
        <v>-4.4444444444445078E-3</v>
      </c>
      <c r="BU404" s="17">
        <f t="shared" si="178"/>
        <v>8.4817642069563736E-4</v>
      </c>
      <c r="BV404" s="17"/>
      <c r="BW404" s="17">
        <f t="shared" si="179"/>
        <v>8.4817642069563736E-4</v>
      </c>
      <c r="BX404" s="17">
        <f t="shared" si="180"/>
        <v>0</v>
      </c>
      <c r="BY404" s="17">
        <f t="shared" si="181"/>
        <v>0</v>
      </c>
      <c r="BZ404" s="17">
        <f t="shared" si="182"/>
        <v>9.2250922509224762E-3</v>
      </c>
      <c r="CA404" s="17" t="str">
        <f t="shared" si="183"/>
        <v/>
      </c>
      <c r="CB404" s="17">
        <f t="shared" si="184"/>
        <v>8.7118855009334518E-3</v>
      </c>
      <c r="CC404" s="17">
        <f t="shared" si="185"/>
        <v>2.4576734025123042E-2</v>
      </c>
      <c r="CD404" s="17">
        <f t="shared" si="186"/>
        <v>0</v>
      </c>
      <c r="CE404" s="17">
        <f t="shared" si="187"/>
        <v>0</v>
      </c>
      <c r="CF404" s="17">
        <f t="shared" si="188"/>
        <v>0</v>
      </c>
      <c r="CG404" s="17">
        <f t="shared" si="189"/>
        <v>3.6144578313253045E-2</v>
      </c>
      <c r="CH404" s="17" t="str">
        <f t="shared" si="190"/>
        <v/>
      </c>
      <c r="CI404" s="17" t="str">
        <f t="shared" si="191"/>
        <v/>
      </c>
      <c r="CJ404" s="17" t="str">
        <f t="shared" si="192"/>
        <v/>
      </c>
    </row>
    <row r="405" spans="2:88" ht="21.75" hidden="1" thickBot="1" x14ac:dyDescent="0.3">
      <c r="B405" s="6" t="s">
        <v>815</v>
      </c>
      <c r="C405" s="5" t="s">
        <v>816</v>
      </c>
      <c r="D405" s="7">
        <v>63.18</v>
      </c>
      <c r="E405" s="8">
        <v>8643.02</v>
      </c>
      <c r="F405" s="5">
        <v>0.11</v>
      </c>
      <c r="G405" s="5">
        <v>1.4</v>
      </c>
      <c r="H405" s="5">
        <v>1.4</v>
      </c>
      <c r="I405" s="5">
        <v>1.76</v>
      </c>
      <c r="J405" s="5">
        <v>1.3</v>
      </c>
      <c r="K405" s="5">
        <v>1.04</v>
      </c>
      <c r="L405" s="5">
        <v>23.4</v>
      </c>
      <c r="M405" s="5">
        <v>8.59</v>
      </c>
      <c r="N405" s="5">
        <v>5.22</v>
      </c>
      <c r="O405" s="5">
        <v>9.36</v>
      </c>
      <c r="P405" s="5">
        <v>13.38</v>
      </c>
      <c r="Q405" s="5">
        <v>9.36</v>
      </c>
      <c r="R405" s="5">
        <v>11.77</v>
      </c>
      <c r="S405" s="5">
        <v>11.82</v>
      </c>
      <c r="T405" s="5">
        <v>1.43</v>
      </c>
      <c r="U405" s="5">
        <v>4.91</v>
      </c>
      <c r="V405" s="5">
        <v>16.079999999999998</v>
      </c>
      <c r="W405" s="5">
        <v>8.8699999999999992</v>
      </c>
      <c r="X405" s="5">
        <v>1.05</v>
      </c>
      <c r="Y405" s="5">
        <v>1.08</v>
      </c>
      <c r="Z405" s="5">
        <v>1.68</v>
      </c>
      <c r="AA405" s="5">
        <v>1.38</v>
      </c>
      <c r="AB405" s="5">
        <v>7.58</v>
      </c>
      <c r="AC405" s="5">
        <v>7.75</v>
      </c>
      <c r="AD405" s="5">
        <v>12.42</v>
      </c>
      <c r="AF405" s="6" t="s">
        <v>815</v>
      </c>
      <c r="AG405" s="5" t="s">
        <v>816</v>
      </c>
      <c r="AH405" s="7">
        <v>63.18</v>
      </c>
      <c r="AI405" s="8">
        <v>8643.02</v>
      </c>
      <c r="AJ405" s="5"/>
      <c r="AK405" s="5">
        <v>1.28</v>
      </c>
      <c r="AL405" s="5">
        <v>1.4</v>
      </c>
      <c r="AM405" s="5">
        <v>1.76</v>
      </c>
      <c r="AN405" s="5">
        <v>1.3</v>
      </c>
      <c r="AO405" s="5">
        <v>0.95</v>
      </c>
      <c r="AP405" s="5">
        <v>22.44</v>
      </c>
      <c r="AQ405" s="5">
        <v>8.58</v>
      </c>
      <c r="AR405" s="9">
        <v>-0.02</v>
      </c>
      <c r="AS405" s="5">
        <v>8.58</v>
      </c>
      <c r="AU405" s="5">
        <v>9.36</v>
      </c>
      <c r="AV405" s="5">
        <v>11.77</v>
      </c>
      <c r="AW405" s="5">
        <v>11.82</v>
      </c>
      <c r="AX405" s="5">
        <v>1.43</v>
      </c>
      <c r="AY405" s="5"/>
      <c r="AZ405" s="5">
        <v>19.68</v>
      </c>
      <c r="BA405" s="5"/>
      <c r="BB405" s="5">
        <v>1.05</v>
      </c>
      <c r="BC405" s="5">
        <v>1.08</v>
      </c>
      <c r="BD405" s="5">
        <v>1.69</v>
      </c>
      <c r="BE405" s="5">
        <v>4.1900000000000004</v>
      </c>
      <c r="BF405" s="5"/>
      <c r="BG405" s="5"/>
      <c r="BH405" s="5"/>
      <c r="BJ405" s="17">
        <f t="shared" si="167"/>
        <v>0</v>
      </c>
      <c r="BK405" s="17">
        <f t="shared" si="168"/>
        <v>0</v>
      </c>
      <c r="BL405" s="17" t="str">
        <f t="shared" si="169"/>
        <v/>
      </c>
      <c r="BM405" s="17">
        <f t="shared" si="170"/>
        <v>9.3749999999999903E-2</v>
      </c>
      <c r="BN405" s="17">
        <f t="shared" si="171"/>
        <v>0</v>
      </c>
      <c r="BO405" s="17">
        <f t="shared" si="172"/>
        <v>0</v>
      </c>
      <c r="BP405" s="17">
        <f t="shared" si="173"/>
        <v>0</v>
      </c>
      <c r="BQ405" s="17">
        <f t="shared" si="174"/>
        <v>9.4736842105263244E-2</v>
      </c>
      <c r="BR405" s="17">
        <f t="shared" si="175"/>
        <v>4.2780748663101484E-2</v>
      </c>
      <c r="BS405" s="17">
        <f t="shared" si="176"/>
        <v>1.1655011655011406E-3</v>
      </c>
      <c r="BT405" s="17">
        <f t="shared" si="177"/>
        <v>-261.99999999999994</v>
      </c>
      <c r="BU405" s="17">
        <f t="shared" si="178"/>
        <v>9.0909090909090828E-2</v>
      </c>
      <c r="BV405" s="17"/>
      <c r="BW405" s="17">
        <f t="shared" si="179"/>
        <v>0</v>
      </c>
      <c r="BX405" s="17">
        <f t="shared" si="180"/>
        <v>0</v>
      </c>
      <c r="BY405" s="17">
        <f t="shared" si="181"/>
        <v>0</v>
      </c>
      <c r="BZ405" s="17">
        <f t="shared" si="182"/>
        <v>0</v>
      </c>
      <c r="CA405" s="17" t="str">
        <f t="shared" si="183"/>
        <v/>
      </c>
      <c r="CB405" s="17">
        <f t="shared" si="184"/>
        <v>-0.18292682926829276</v>
      </c>
      <c r="CC405" s="17" t="str">
        <f t="shared" si="185"/>
        <v/>
      </c>
      <c r="CD405" s="17">
        <f t="shared" si="186"/>
        <v>0</v>
      </c>
      <c r="CE405" s="17">
        <f t="shared" si="187"/>
        <v>0</v>
      </c>
      <c r="CF405" s="17">
        <f t="shared" si="188"/>
        <v>-5.9171597633136145E-3</v>
      </c>
      <c r="CG405" s="17">
        <f t="shared" si="189"/>
        <v>-0.6706443914081146</v>
      </c>
      <c r="CH405" s="17" t="str">
        <f t="shared" si="190"/>
        <v/>
      </c>
      <c r="CI405" s="17" t="str">
        <f t="shared" si="191"/>
        <v/>
      </c>
      <c r="CJ405" s="17" t="str">
        <f t="shared" si="192"/>
        <v/>
      </c>
    </row>
    <row r="406" spans="2:88" ht="15.75" hidden="1" thickBot="1" x14ac:dyDescent="0.3">
      <c r="B406" s="2" t="s">
        <v>817</v>
      </c>
      <c r="C406" s="1" t="s">
        <v>818</v>
      </c>
      <c r="D406" s="3">
        <v>73.09</v>
      </c>
      <c r="E406" s="4">
        <v>5386.73</v>
      </c>
      <c r="F406" s="1">
        <v>0.12</v>
      </c>
      <c r="G406" s="1">
        <v>2.17</v>
      </c>
      <c r="H406" s="1">
        <v>2.17</v>
      </c>
      <c r="I406" s="1">
        <v>2.61</v>
      </c>
      <c r="J406" s="1">
        <v>1.33</v>
      </c>
      <c r="K406" s="1">
        <v>1.1000000000000001</v>
      </c>
      <c r="L406" s="1">
        <v>117.85</v>
      </c>
      <c r="M406" s="1">
        <v>7.76</v>
      </c>
      <c r="N406" s="1">
        <v>0.66</v>
      </c>
      <c r="O406" s="1">
        <v>8.49</v>
      </c>
      <c r="P406" s="1">
        <v>24.49</v>
      </c>
      <c r="Q406" s="1">
        <v>8.49</v>
      </c>
      <c r="R406" s="1">
        <v>10.24</v>
      </c>
      <c r="S406" s="1">
        <v>12.65</v>
      </c>
      <c r="T406" s="1">
        <v>2.7</v>
      </c>
      <c r="U406" s="1">
        <v>3.43</v>
      </c>
      <c r="V406" s="1">
        <v>14.51</v>
      </c>
      <c r="W406" s="1">
        <v>31.63</v>
      </c>
      <c r="X406" s="1">
        <v>0.8</v>
      </c>
      <c r="Y406" s="1">
        <v>0.87</v>
      </c>
      <c r="Z406" s="1">
        <v>1.68</v>
      </c>
      <c r="AA406" s="1">
        <v>1.21</v>
      </c>
      <c r="AB406" s="1">
        <v>3.47</v>
      </c>
      <c r="AC406" s="1">
        <v>5.92</v>
      </c>
      <c r="AD406" s="1">
        <v>14.64</v>
      </c>
      <c r="AF406" s="2" t="s">
        <v>817</v>
      </c>
      <c r="AG406" s="1" t="s">
        <v>818</v>
      </c>
      <c r="AH406" s="3">
        <v>73.09</v>
      </c>
      <c r="AI406" s="4">
        <v>5386.73</v>
      </c>
      <c r="AJ406" s="1">
        <v>0.13</v>
      </c>
      <c r="AK406" s="1">
        <v>1.92</v>
      </c>
      <c r="AL406" s="1">
        <v>2.17</v>
      </c>
      <c r="AM406" s="1">
        <v>2.61</v>
      </c>
      <c r="AN406" s="1">
        <v>1.33</v>
      </c>
      <c r="AO406" s="1">
        <v>0.98</v>
      </c>
      <c r="AP406" s="1">
        <v>42.01</v>
      </c>
      <c r="AQ406" s="1">
        <v>6.87</v>
      </c>
      <c r="AR406" s="1">
        <v>1.83</v>
      </c>
      <c r="AS406" s="1">
        <v>7.52</v>
      </c>
      <c r="AU406" s="1">
        <v>8.49</v>
      </c>
      <c r="AV406" s="1">
        <v>10.24</v>
      </c>
      <c r="AW406" s="1">
        <v>12.65</v>
      </c>
      <c r="AX406" s="1">
        <v>2.7</v>
      </c>
      <c r="AY406" s="1">
        <v>3.43</v>
      </c>
      <c r="AZ406" s="1">
        <v>14.51</v>
      </c>
      <c r="BA406" s="1">
        <v>31.63</v>
      </c>
      <c r="BB406" s="1">
        <v>0.8</v>
      </c>
      <c r="BC406" s="1">
        <v>0.87</v>
      </c>
      <c r="BD406" s="1">
        <v>1.68</v>
      </c>
      <c r="BE406" s="1">
        <v>1.21</v>
      </c>
      <c r="BF406" s="1"/>
      <c r="BG406" s="1"/>
      <c r="BH406" s="1"/>
      <c r="BJ406" s="17">
        <f t="shared" si="167"/>
        <v>0</v>
      </c>
      <c r="BK406" s="17">
        <f t="shared" si="168"/>
        <v>0</v>
      </c>
      <c r="BL406" s="17">
        <f t="shared" si="169"/>
        <v>-7.6923076923076983E-2</v>
      </c>
      <c r="BM406" s="17">
        <f t="shared" si="170"/>
        <v>0.13020833333333334</v>
      </c>
      <c r="BN406" s="17">
        <f t="shared" si="171"/>
        <v>0</v>
      </c>
      <c r="BO406" s="17">
        <f t="shared" si="172"/>
        <v>0</v>
      </c>
      <c r="BP406" s="17">
        <f t="shared" si="173"/>
        <v>0</v>
      </c>
      <c r="BQ406" s="17">
        <f t="shared" si="174"/>
        <v>0.12244897959183684</v>
      </c>
      <c r="BR406" s="17">
        <f t="shared" si="175"/>
        <v>1.8052844560818855</v>
      </c>
      <c r="BS406" s="17">
        <f t="shared" si="176"/>
        <v>0.12954876273653562</v>
      </c>
      <c r="BT406" s="17">
        <f t="shared" si="177"/>
        <v>-0.6393442622950819</v>
      </c>
      <c r="BU406" s="17">
        <f t="shared" si="178"/>
        <v>0.12898936170212774</v>
      </c>
      <c r="BV406" s="17"/>
      <c r="BW406" s="17">
        <f t="shared" si="179"/>
        <v>0</v>
      </c>
      <c r="BX406" s="17">
        <f t="shared" si="180"/>
        <v>0</v>
      </c>
      <c r="BY406" s="17">
        <f t="shared" si="181"/>
        <v>0</v>
      </c>
      <c r="BZ406" s="17">
        <f t="shared" si="182"/>
        <v>0</v>
      </c>
      <c r="CA406" s="17">
        <f t="shared" si="183"/>
        <v>0</v>
      </c>
      <c r="CB406" s="17">
        <f t="shared" si="184"/>
        <v>0</v>
      </c>
      <c r="CC406" s="17">
        <f t="shared" si="185"/>
        <v>0</v>
      </c>
      <c r="CD406" s="17">
        <f t="shared" si="186"/>
        <v>0</v>
      </c>
      <c r="CE406" s="17">
        <f t="shared" si="187"/>
        <v>0</v>
      </c>
      <c r="CF406" s="17">
        <f t="shared" si="188"/>
        <v>0</v>
      </c>
      <c r="CG406" s="17">
        <f t="shared" si="189"/>
        <v>0</v>
      </c>
      <c r="CH406" s="17" t="str">
        <f t="shared" si="190"/>
        <v/>
      </c>
      <c r="CI406" s="17" t="str">
        <f t="shared" si="191"/>
        <v/>
      </c>
      <c r="CJ406" s="17" t="str">
        <f t="shared" si="192"/>
        <v/>
      </c>
    </row>
    <row r="407" spans="2:88" ht="15.75" hidden="1" thickBot="1" x14ac:dyDescent="0.3">
      <c r="B407" s="6" t="s">
        <v>819</v>
      </c>
      <c r="C407" s="5" t="s">
        <v>820</v>
      </c>
      <c r="D407" s="7">
        <v>159.07</v>
      </c>
      <c r="E407" s="8">
        <v>23001.360000000001</v>
      </c>
      <c r="F407" s="5">
        <v>0.02</v>
      </c>
      <c r="G407" s="5">
        <v>1.61</v>
      </c>
      <c r="H407" s="5">
        <v>1.61</v>
      </c>
      <c r="I407" s="5">
        <v>1.66</v>
      </c>
      <c r="J407" s="5">
        <v>1.59</v>
      </c>
      <c r="K407" s="5">
        <v>1.56</v>
      </c>
      <c r="L407" s="5">
        <v>53.44</v>
      </c>
      <c r="M407" s="5">
        <v>20.63</v>
      </c>
      <c r="N407" s="5">
        <v>74.47</v>
      </c>
      <c r="O407" s="5">
        <v>45.06</v>
      </c>
      <c r="P407" s="5">
        <v>36.58</v>
      </c>
      <c r="Q407" s="5">
        <v>45.06</v>
      </c>
      <c r="R407" s="5">
        <v>35</v>
      </c>
      <c r="S407" s="5">
        <v>34.15</v>
      </c>
      <c r="T407" s="5"/>
      <c r="U407" s="5">
        <v>37.56</v>
      </c>
      <c r="V407" s="5">
        <v>79.22</v>
      </c>
      <c r="W407" s="5">
        <v>86.26</v>
      </c>
      <c r="X407" s="5">
        <v>7.5</v>
      </c>
      <c r="Y407" s="5">
        <v>8.01</v>
      </c>
      <c r="Z407" s="5">
        <v>6.44</v>
      </c>
      <c r="AA407" s="5">
        <v>8.52</v>
      </c>
      <c r="AB407" s="5">
        <v>27.55</v>
      </c>
      <c r="AC407" s="5">
        <v>33.53</v>
      </c>
      <c r="AD407" s="5">
        <v>28.15</v>
      </c>
      <c r="AF407" s="6" t="s">
        <v>819</v>
      </c>
      <c r="AG407" s="5" t="s">
        <v>820</v>
      </c>
      <c r="AH407" s="7">
        <v>159.07</v>
      </c>
      <c r="AI407" s="8">
        <v>23011.46</v>
      </c>
      <c r="AJ407" s="5">
        <v>0.02</v>
      </c>
      <c r="AK407" s="5">
        <v>2.29</v>
      </c>
      <c r="AL407" s="5">
        <v>1.61</v>
      </c>
      <c r="AM407" s="5">
        <v>1.66</v>
      </c>
      <c r="AN407" s="5">
        <v>1.59</v>
      </c>
      <c r="AO407" s="5">
        <v>2.17</v>
      </c>
      <c r="AP407" s="5">
        <v>53.56</v>
      </c>
      <c r="AQ407" s="5">
        <v>18.89</v>
      </c>
      <c r="AR407" s="5">
        <v>64.12</v>
      </c>
      <c r="AS407" s="5">
        <v>41.12</v>
      </c>
      <c r="AU407" s="5">
        <v>45.11</v>
      </c>
      <c r="AV407" s="5">
        <v>35</v>
      </c>
      <c r="AW407" s="5">
        <v>34.15</v>
      </c>
      <c r="AX407" s="5"/>
      <c r="AY407" s="5">
        <v>38.19</v>
      </c>
      <c r="AZ407" s="5">
        <v>81.87</v>
      </c>
      <c r="BA407" s="5">
        <v>98.4</v>
      </c>
      <c r="BB407" s="5">
        <v>7.5</v>
      </c>
      <c r="BC407" s="5">
        <v>8.01</v>
      </c>
      <c r="BD407" s="5">
        <v>6.44</v>
      </c>
      <c r="BE407" s="5">
        <v>8.52</v>
      </c>
      <c r="BF407" s="5"/>
      <c r="BG407" s="5"/>
      <c r="BH407" s="5"/>
      <c r="BJ407" s="17">
        <f t="shared" si="167"/>
        <v>0</v>
      </c>
      <c r="BK407" s="17">
        <f t="shared" si="168"/>
        <v>-4.3891174223619644E-4</v>
      </c>
      <c r="BL407" s="17">
        <f t="shared" si="169"/>
        <v>0</v>
      </c>
      <c r="BM407" s="17">
        <f t="shared" si="170"/>
        <v>-0.29694323144104801</v>
      </c>
      <c r="BN407" s="17">
        <f t="shared" si="171"/>
        <v>0</v>
      </c>
      <c r="BO407" s="17">
        <f t="shared" si="172"/>
        <v>0</v>
      </c>
      <c r="BP407" s="17">
        <f t="shared" si="173"/>
        <v>0</v>
      </c>
      <c r="BQ407" s="17">
        <f t="shared" si="174"/>
        <v>-0.28110599078341009</v>
      </c>
      <c r="BR407" s="17">
        <f t="shared" si="175"/>
        <v>-2.2404779686333934E-3</v>
      </c>
      <c r="BS407" s="17">
        <f t="shared" si="176"/>
        <v>9.2112228692429771E-2</v>
      </c>
      <c r="BT407" s="17">
        <f t="shared" si="177"/>
        <v>0.16141609482220826</v>
      </c>
      <c r="BU407" s="17">
        <f t="shared" si="178"/>
        <v>9.5817120622568211E-2</v>
      </c>
      <c r="BV407" s="17"/>
      <c r="BW407" s="17">
        <f t="shared" si="179"/>
        <v>-1.1084016847704979E-3</v>
      </c>
      <c r="BX407" s="17">
        <f t="shared" si="180"/>
        <v>0</v>
      </c>
      <c r="BY407" s="17">
        <f t="shared" si="181"/>
        <v>0</v>
      </c>
      <c r="BZ407" s="17" t="str">
        <f t="shared" si="182"/>
        <v/>
      </c>
      <c r="CA407" s="17">
        <f t="shared" si="183"/>
        <v>-1.649646504320491E-2</v>
      </c>
      <c r="CB407" s="17">
        <f t="shared" si="184"/>
        <v>-3.2368388909246433E-2</v>
      </c>
      <c r="CC407" s="17">
        <f t="shared" si="185"/>
        <v>-0.12337398373983739</v>
      </c>
      <c r="CD407" s="17">
        <f t="shared" si="186"/>
        <v>0</v>
      </c>
      <c r="CE407" s="17">
        <f t="shared" si="187"/>
        <v>0</v>
      </c>
      <c r="CF407" s="17">
        <f t="shared" si="188"/>
        <v>0</v>
      </c>
      <c r="CG407" s="17">
        <f t="shared" si="189"/>
        <v>0</v>
      </c>
      <c r="CH407" s="17" t="str">
        <f t="shared" si="190"/>
        <v/>
      </c>
      <c r="CI407" s="17" t="str">
        <f t="shared" si="191"/>
        <v/>
      </c>
      <c r="CJ407" s="17" t="str">
        <f t="shared" si="192"/>
        <v/>
      </c>
    </row>
    <row r="408" spans="2:88" ht="15.75" hidden="1" thickBot="1" x14ac:dyDescent="0.3">
      <c r="B408" s="2" t="s">
        <v>821</v>
      </c>
      <c r="C408" s="1" t="s">
        <v>822</v>
      </c>
      <c r="D408" s="3">
        <v>183.19</v>
      </c>
      <c r="E408" s="4">
        <v>21217.8</v>
      </c>
      <c r="F408" s="1">
        <v>0.03</v>
      </c>
      <c r="G408" s="1">
        <v>1.53</v>
      </c>
      <c r="H408" s="1">
        <v>1.53</v>
      </c>
      <c r="I408" s="1">
        <v>5.52</v>
      </c>
      <c r="J408" s="1">
        <v>3.71</v>
      </c>
      <c r="K408" s="1">
        <v>1.37</v>
      </c>
      <c r="L408" s="1">
        <v>69.22</v>
      </c>
      <c r="M408" s="1">
        <v>15.9</v>
      </c>
      <c r="N408" s="1">
        <v>26.87</v>
      </c>
      <c r="O408" s="1">
        <v>30.23</v>
      </c>
      <c r="P408" s="1">
        <v>22.57</v>
      </c>
      <c r="Q408" s="1">
        <v>30.23</v>
      </c>
      <c r="R408" s="1">
        <v>25.18</v>
      </c>
      <c r="S408" s="1">
        <v>23.59</v>
      </c>
      <c r="T408" s="1"/>
      <c r="U408" s="1">
        <v>67.02</v>
      </c>
      <c r="V408" s="1">
        <v>30.4</v>
      </c>
      <c r="W408" s="1">
        <v>47.49</v>
      </c>
      <c r="X408" s="1">
        <v>3.17</v>
      </c>
      <c r="Y408" s="1">
        <v>3.16</v>
      </c>
      <c r="Z408" s="1">
        <v>3.19</v>
      </c>
      <c r="AA408" s="1">
        <v>3.49</v>
      </c>
      <c r="AB408" s="1">
        <v>30.9</v>
      </c>
      <c r="AC408" s="1">
        <v>24.39</v>
      </c>
      <c r="AD408" s="1">
        <v>19.02</v>
      </c>
      <c r="AF408" s="2" t="s">
        <v>821</v>
      </c>
      <c r="AG408" s="1" t="s">
        <v>822</v>
      </c>
      <c r="AH408" s="3">
        <v>183.19</v>
      </c>
      <c r="AI408" s="4">
        <v>21213.4</v>
      </c>
      <c r="AJ408" s="1">
        <v>0.04</v>
      </c>
      <c r="AK408" s="1">
        <v>5.01</v>
      </c>
      <c r="AL408" s="1">
        <v>1.53</v>
      </c>
      <c r="AM408" s="1">
        <v>5.52</v>
      </c>
      <c r="AN408" s="1">
        <v>3.71</v>
      </c>
      <c r="AO408" s="1">
        <v>3.36</v>
      </c>
      <c r="AP408" s="1">
        <v>69.16</v>
      </c>
      <c r="AQ408" s="1">
        <v>15.93</v>
      </c>
      <c r="AR408" s="1">
        <v>13</v>
      </c>
      <c r="AS408" s="1">
        <v>22.85</v>
      </c>
      <c r="AU408" s="1">
        <v>30.2</v>
      </c>
      <c r="AV408" s="1">
        <v>25.18</v>
      </c>
      <c r="AW408" s="1">
        <v>23.59</v>
      </c>
      <c r="AX408" s="1"/>
      <c r="AY408" s="1">
        <v>67.02</v>
      </c>
      <c r="AZ408" s="1">
        <v>30.4</v>
      </c>
      <c r="BA408" s="1">
        <v>47.49</v>
      </c>
      <c r="BB408" s="1">
        <v>3.17</v>
      </c>
      <c r="BC408" s="1">
        <v>3.16</v>
      </c>
      <c r="BD408" s="1">
        <v>3.19</v>
      </c>
      <c r="BE408" s="1">
        <v>3.49</v>
      </c>
      <c r="BF408" s="1"/>
      <c r="BG408" s="1"/>
      <c r="BH408" s="1"/>
      <c r="BJ408" s="17">
        <f t="shared" si="167"/>
        <v>0</v>
      </c>
      <c r="BK408" s="17">
        <f t="shared" si="168"/>
        <v>2.0741606720270286E-4</v>
      </c>
      <c r="BL408" s="17">
        <f t="shared" si="169"/>
        <v>-0.25000000000000006</v>
      </c>
      <c r="BM408" s="17">
        <f t="shared" si="170"/>
        <v>-0.6946107784431137</v>
      </c>
      <c r="BN408" s="17">
        <f t="shared" si="171"/>
        <v>0</v>
      </c>
      <c r="BO408" s="17">
        <f t="shared" si="172"/>
        <v>0</v>
      </c>
      <c r="BP408" s="17">
        <f t="shared" si="173"/>
        <v>0</v>
      </c>
      <c r="BQ408" s="17">
        <f t="shared" si="174"/>
        <v>-0.59226190476190477</v>
      </c>
      <c r="BR408" s="17">
        <f t="shared" si="175"/>
        <v>8.6755349913247945E-4</v>
      </c>
      <c r="BS408" s="17">
        <f t="shared" si="176"/>
        <v>-1.8832391713747244E-3</v>
      </c>
      <c r="BT408" s="17">
        <f t="shared" si="177"/>
        <v>1.0669230769230771</v>
      </c>
      <c r="BU408" s="17">
        <f t="shared" si="178"/>
        <v>0.32297592997811808</v>
      </c>
      <c r="BV408" s="17"/>
      <c r="BW408" s="17">
        <f t="shared" si="179"/>
        <v>9.9337748344374634E-4</v>
      </c>
      <c r="BX408" s="17">
        <f t="shared" si="180"/>
        <v>0</v>
      </c>
      <c r="BY408" s="17">
        <f t="shared" si="181"/>
        <v>0</v>
      </c>
      <c r="BZ408" s="17" t="str">
        <f t="shared" si="182"/>
        <v/>
      </c>
      <c r="CA408" s="17">
        <f t="shared" si="183"/>
        <v>0</v>
      </c>
      <c r="CB408" s="17">
        <f t="shared" si="184"/>
        <v>0</v>
      </c>
      <c r="CC408" s="17">
        <f t="shared" si="185"/>
        <v>0</v>
      </c>
      <c r="CD408" s="17">
        <f t="shared" si="186"/>
        <v>0</v>
      </c>
      <c r="CE408" s="17">
        <f t="shared" si="187"/>
        <v>0</v>
      </c>
      <c r="CF408" s="17">
        <f t="shared" si="188"/>
        <v>0</v>
      </c>
      <c r="CG408" s="17">
        <f t="shared" si="189"/>
        <v>0</v>
      </c>
      <c r="CH408" s="17" t="str">
        <f t="shared" si="190"/>
        <v/>
      </c>
      <c r="CI408" s="17" t="str">
        <f t="shared" si="191"/>
        <v/>
      </c>
      <c r="CJ408" s="17" t="str">
        <f t="shared" si="192"/>
        <v/>
      </c>
    </row>
    <row r="409" spans="2:88" ht="15.75" hidden="1" thickBot="1" x14ac:dyDescent="0.3">
      <c r="B409" s="6" t="s">
        <v>823</v>
      </c>
      <c r="C409" s="5" t="s">
        <v>824</v>
      </c>
      <c r="D409" s="7">
        <v>40</v>
      </c>
      <c r="E409" s="8">
        <v>13110.68</v>
      </c>
      <c r="F409" s="5">
        <v>0.02</v>
      </c>
      <c r="G409" s="5">
        <v>4.32</v>
      </c>
      <c r="H409" s="5">
        <v>4.32</v>
      </c>
      <c r="I409" s="5"/>
      <c r="J409" s="5"/>
      <c r="K409" s="5">
        <v>4.0599999999999996</v>
      </c>
      <c r="L409" s="5">
        <v>66.69</v>
      </c>
      <c r="M409" s="5">
        <v>37</v>
      </c>
      <c r="N409" s="5">
        <v>92.67</v>
      </c>
      <c r="O409" s="5">
        <v>64.52</v>
      </c>
      <c r="P409" s="5">
        <v>53.58</v>
      </c>
      <c r="Q409" s="5">
        <v>64.52</v>
      </c>
      <c r="R409" s="5">
        <v>62.5</v>
      </c>
      <c r="S409" s="5">
        <v>51.45</v>
      </c>
      <c r="T409" s="5"/>
      <c r="U409" s="5">
        <v>167.62</v>
      </c>
      <c r="V409" s="5">
        <v>102.16</v>
      </c>
      <c r="W409" s="5">
        <v>140.68</v>
      </c>
      <c r="X409" s="5">
        <v>6.69</v>
      </c>
      <c r="Y409" s="5">
        <v>6.32</v>
      </c>
      <c r="Z409" s="5">
        <v>6.73</v>
      </c>
      <c r="AA409" s="5">
        <v>6.53</v>
      </c>
      <c r="AB409" s="5">
        <v>45.95</v>
      </c>
      <c r="AC409" s="5">
        <v>46.3</v>
      </c>
      <c r="AD409" s="5">
        <v>42.49</v>
      </c>
      <c r="AF409" s="6" t="s">
        <v>823</v>
      </c>
      <c r="AG409" s="5" t="s">
        <v>824</v>
      </c>
      <c r="AH409" s="7">
        <v>40</v>
      </c>
      <c r="AI409" s="8">
        <v>13110.7</v>
      </c>
      <c r="AJ409" s="5">
        <v>0.02</v>
      </c>
      <c r="AK409" s="5">
        <v>4.26</v>
      </c>
      <c r="AL409" s="5">
        <v>4.26</v>
      </c>
      <c r="AM409" s="5"/>
      <c r="AN409" s="5"/>
      <c r="AO409" s="5">
        <v>4.0199999999999996</v>
      </c>
      <c r="AP409" s="5">
        <v>66.45</v>
      </c>
      <c r="AQ409" s="5">
        <v>37.65</v>
      </c>
      <c r="AR409" s="5">
        <v>94.07</v>
      </c>
      <c r="AS409" s="5">
        <v>64.75</v>
      </c>
      <c r="AU409" s="5">
        <v>64.739999999999995</v>
      </c>
      <c r="AV409" s="5">
        <v>62.5</v>
      </c>
      <c r="AW409" s="5">
        <v>51.45</v>
      </c>
      <c r="AX409" s="5"/>
      <c r="AY409" s="5">
        <v>71.03</v>
      </c>
      <c r="AZ409" s="5">
        <v>83.82</v>
      </c>
      <c r="BA409" s="5">
        <v>140.68</v>
      </c>
      <c r="BB409" s="5">
        <v>6.69</v>
      </c>
      <c r="BC409" s="5">
        <v>6.32</v>
      </c>
      <c r="BD409" s="5">
        <v>6.73</v>
      </c>
      <c r="BE409" s="5">
        <v>6.53</v>
      </c>
      <c r="BF409" s="5"/>
      <c r="BG409" s="5"/>
      <c r="BH409" s="5"/>
      <c r="BJ409" s="17">
        <f t="shared" si="167"/>
        <v>0</v>
      </c>
      <c r="BK409" s="17">
        <f t="shared" si="168"/>
        <v>-1.5254715614297143E-6</v>
      </c>
      <c r="BL409" s="17">
        <f t="shared" si="169"/>
        <v>0</v>
      </c>
      <c r="BM409" s="17">
        <f t="shared" si="170"/>
        <v>1.4084507042253639E-2</v>
      </c>
      <c r="BN409" s="17">
        <f t="shared" si="171"/>
        <v>1.4084507042253639E-2</v>
      </c>
      <c r="BO409" s="17" t="str">
        <f t="shared" si="172"/>
        <v/>
      </c>
      <c r="BP409" s="17" t="str">
        <f t="shared" si="173"/>
        <v/>
      </c>
      <c r="BQ409" s="17">
        <f t="shared" si="174"/>
        <v>9.9502487562189157E-3</v>
      </c>
      <c r="BR409" s="17">
        <f t="shared" si="175"/>
        <v>3.6117381489841217E-3</v>
      </c>
      <c r="BS409" s="17">
        <f t="shared" si="176"/>
        <v>-1.7264276228419619E-2</v>
      </c>
      <c r="BT409" s="17">
        <f t="shared" si="177"/>
        <v>-1.4882534282980669E-2</v>
      </c>
      <c r="BU409" s="17">
        <f t="shared" si="178"/>
        <v>-3.5521235521236137E-3</v>
      </c>
      <c r="BV409" s="17"/>
      <c r="BW409" s="17">
        <f t="shared" si="179"/>
        <v>-3.3982082174853086E-3</v>
      </c>
      <c r="BX409" s="17">
        <f t="shared" si="180"/>
        <v>0</v>
      </c>
      <c r="BY409" s="17">
        <f t="shared" si="181"/>
        <v>0</v>
      </c>
      <c r="BZ409" s="17" t="str">
        <f t="shared" si="182"/>
        <v/>
      </c>
      <c r="CA409" s="17">
        <f t="shared" si="183"/>
        <v>1.3598479515697592</v>
      </c>
      <c r="CB409" s="17">
        <f t="shared" si="184"/>
        <v>0.21880219518014798</v>
      </c>
      <c r="CC409" s="17">
        <f t="shared" si="185"/>
        <v>0</v>
      </c>
      <c r="CD409" s="17">
        <f t="shared" si="186"/>
        <v>0</v>
      </c>
      <c r="CE409" s="17">
        <f t="shared" si="187"/>
        <v>0</v>
      </c>
      <c r="CF409" s="17">
        <f t="shared" si="188"/>
        <v>0</v>
      </c>
      <c r="CG409" s="17">
        <f t="shared" si="189"/>
        <v>0</v>
      </c>
      <c r="CH409" s="17" t="str">
        <f t="shared" si="190"/>
        <v/>
      </c>
      <c r="CI409" s="17" t="str">
        <f t="shared" si="191"/>
        <v/>
      </c>
      <c r="CJ409" s="17" t="str">
        <f t="shared" si="192"/>
        <v/>
      </c>
    </row>
    <row r="410" spans="2:88" ht="15.75" hidden="1" thickBot="1" x14ac:dyDescent="0.3">
      <c r="B410" s="2" t="s">
        <v>825</v>
      </c>
      <c r="C410" s="1" t="s">
        <v>826</v>
      </c>
      <c r="D410" s="3">
        <v>339.38</v>
      </c>
      <c r="E410" s="4">
        <v>35329.46</v>
      </c>
      <c r="F410" s="1">
        <v>0.05</v>
      </c>
      <c r="G410" s="1">
        <v>1.78</v>
      </c>
      <c r="H410" s="1">
        <v>1.78</v>
      </c>
      <c r="I410" s="1">
        <v>2.27</v>
      </c>
      <c r="J410" s="1">
        <v>2.16</v>
      </c>
      <c r="K410" s="1">
        <v>1.69</v>
      </c>
      <c r="L410" s="1">
        <v>40.72</v>
      </c>
      <c r="M410" s="1">
        <v>18.53</v>
      </c>
      <c r="N410" s="1">
        <v>14.67</v>
      </c>
      <c r="O410" s="1">
        <v>21.78</v>
      </c>
      <c r="P410" s="1">
        <v>34.14</v>
      </c>
      <c r="Q410" s="1">
        <v>21.78</v>
      </c>
      <c r="R410" s="1">
        <v>27.77</v>
      </c>
      <c r="S410" s="1">
        <v>25.7</v>
      </c>
      <c r="T410" s="1"/>
      <c r="U410" s="1">
        <v>29.39</v>
      </c>
      <c r="V410" s="1">
        <v>27.63</v>
      </c>
      <c r="W410" s="1">
        <v>31.08</v>
      </c>
      <c r="X410" s="1">
        <v>6.59</v>
      </c>
      <c r="Y410" s="1">
        <v>6.58</v>
      </c>
      <c r="Z410" s="1">
        <v>7.15</v>
      </c>
      <c r="AA410" s="1">
        <v>7.44</v>
      </c>
      <c r="AB410" s="1">
        <v>24.94</v>
      </c>
      <c r="AC410" s="1">
        <v>17.16</v>
      </c>
      <c r="AD410" s="1">
        <v>28.56</v>
      </c>
      <c r="AF410" s="2" t="s">
        <v>825</v>
      </c>
      <c r="AG410" s="1" t="s">
        <v>826</v>
      </c>
      <c r="AH410" s="3">
        <v>339.38</v>
      </c>
      <c r="AI410" s="4">
        <v>35329.46</v>
      </c>
      <c r="AJ410" s="1"/>
      <c r="AK410" s="1">
        <v>1.65</v>
      </c>
      <c r="AL410" s="1">
        <v>1.78</v>
      </c>
      <c r="AM410" s="1">
        <v>2.27</v>
      </c>
      <c r="AN410" s="1">
        <v>2.16</v>
      </c>
      <c r="AO410" s="1">
        <v>1.57</v>
      </c>
      <c r="AP410" s="1">
        <v>40.78</v>
      </c>
      <c r="AQ410" s="1">
        <v>18.53</v>
      </c>
      <c r="AR410" s="1">
        <v>7.37</v>
      </c>
      <c r="AS410" s="1">
        <v>20.170000000000002</v>
      </c>
      <c r="AU410" s="1">
        <v>21.79</v>
      </c>
      <c r="AV410" s="1">
        <v>27.77</v>
      </c>
      <c r="AW410" s="1">
        <v>25.7</v>
      </c>
      <c r="AX410" s="1"/>
      <c r="AY410" s="1">
        <v>29.65</v>
      </c>
      <c r="AZ410" s="1">
        <v>27.86</v>
      </c>
      <c r="BA410" s="1">
        <v>31.47</v>
      </c>
      <c r="BB410" s="1">
        <v>6.59</v>
      </c>
      <c r="BC410" s="1">
        <v>6.58</v>
      </c>
      <c r="BD410" s="1">
        <v>7.15</v>
      </c>
      <c r="BE410" s="1">
        <v>7.44</v>
      </c>
      <c r="BF410" s="1"/>
      <c r="BG410" s="1"/>
      <c r="BH410" s="1"/>
      <c r="BJ410" s="17">
        <f t="shared" si="167"/>
        <v>0</v>
      </c>
      <c r="BK410" s="17">
        <f t="shared" si="168"/>
        <v>0</v>
      </c>
      <c r="BL410" s="17" t="str">
        <f t="shared" si="169"/>
        <v/>
      </c>
      <c r="BM410" s="17">
        <f t="shared" si="170"/>
        <v>7.8787878787878865E-2</v>
      </c>
      <c r="BN410" s="17">
        <f t="shared" si="171"/>
        <v>0</v>
      </c>
      <c r="BO410" s="17">
        <f t="shared" si="172"/>
        <v>0</v>
      </c>
      <c r="BP410" s="17">
        <f t="shared" si="173"/>
        <v>0</v>
      </c>
      <c r="BQ410" s="17">
        <f t="shared" si="174"/>
        <v>7.6433121019108208E-2</v>
      </c>
      <c r="BR410" s="17">
        <f t="shared" si="175"/>
        <v>-1.4713094654242832E-3</v>
      </c>
      <c r="BS410" s="17">
        <f t="shared" si="176"/>
        <v>0</v>
      </c>
      <c r="BT410" s="17">
        <f t="shared" si="177"/>
        <v>0.99050203527815461</v>
      </c>
      <c r="BU410" s="17">
        <f t="shared" si="178"/>
        <v>7.9821517104610773E-2</v>
      </c>
      <c r="BV410" s="17"/>
      <c r="BW410" s="17">
        <f t="shared" si="179"/>
        <v>-4.5892611289573249E-4</v>
      </c>
      <c r="BX410" s="17">
        <f t="shared" si="180"/>
        <v>0</v>
      </c>
      <c r="BY410" s="17">
        <f t="shared" si="181"/>
        <v>0</v>
      </c>
      <c r="BZ410" s="17" t="str">
        <f t="shared" si="182"/>
        <v/>
      </c>
      <c r="CA410" s="17">
        <f t="shared" si="183"/>
        <v>-8.7689713322090402E-3</v>
      </c>
      <c r="CB410" s="17">
        <f t="shared" si="184"/>
        <v>-8.2555635319454569E-3</v>
      </c>
      <c r="CC410" s="17">
        <f t="shared" si="185"/>
        <v>-1.2392755004766463E-2</v>
      </c>
      <c r="CD410" s="17">
        <f t="shared" si="186"/>
        <v>0</v>
      </c>
      <c r="CE410" s="17">
        <f t="shared" si="187"/>
        <v>0</v>
      </c>
      <c r="CF410" s="17">
        <f t="shared" si="188"/>
        <v>0</v>
      </c>
      <c r="CG410" s="17">
        <f t="shared" si="189"/>
        <v>0</v>
      </c>
      <c r="CH410" s="17" t="str">
        <f t="shared" si="190"/>
        <v/>
      </c>
      <c r="CI410" s="17" t="str">
        <f t="shared" si="191"/>
        <v/>
      </c>
      <c r="CJ410" s="17" t="str">
        <f t="shared" si="192"/>
        <v/>
      </c>
    </row>
    <row r="411" spans="2:88" ht="15.75" hidden="1" thickBot="1" x14ac:dyDescent="0.3">
      <c r="B411" s="6" t="s">
        <v>827</v>
      </c>
      <c r="C411" s="5" t="s">
        <v>828</v>
      </c>
      <c r="D411" s="7">
        <v>88.96</v>
      </c>
      <c r="E411" s="8">
        <v>31738.7</v>
      </c>
      <c r="F411" s="5">
        <v>0.05</v>
      </c>
      <c r="G411" s="5">
        <v>130.38999999999999</v>
      </c>
      <c r="H411" s="5">
        <v>130.38999999999999</v>
      </c>
      <c r="I411" s="5">
        <v>2.56</v>
      </c>
      <c r="J411" s="5">
        <v>2.19</v>
      </c>
      <c r="K411" s="5">
        <v>13.53</v>
      </c>
      <c r="L411" s="5">
        <v>26.32</v>
      </c>
      <c r="M411" s="5">
        <v>18.91</v>
      </c>
      <c r="N411" s="5">
        <v>5.83</v>
      </c>
      <c r="O411" s="5">
        <v>19.34</v>
      </c>
      <c r="P411" s="5">
        <v>22.8</v>
      </c>
      <c r="Q411" s="5">
        <v>19.34</v>
      </c>
      <c r="R411" s="5">
        <v>31.55</v>
      </c>
      <c r="S411" s="5">
        <v>19.29</v>
      </c>
      <c r="T411" s="5">
        <v>9.4499999999999993</v>
      </c>
      <c r="U411" s="5">
        <v>15.53</v>
      </c>
      <c r="V411" s="5">
        <v>25.48</v>
      </c>
      <c r="W411" s="5">
        <v>27.2</v>
      </c>
      <c r="X411" s="5">
        <v>1.81</v>
      </c>
      <c r="Y411" s="5">
        <v>1.98</v>
      </c>
      <c r="Z411" s="5">
        <v>2.39</v>
      </c>
      <c r="AA411" s="5">
        <v>2.16</v>
      </c>
      <c r="AB411" s="5">
        <v>14.49</v>
      </c>
      <c r="AC411" s="5">
        <v>15.78</v>
      </c>
      <c r="AD411" s="5">
        <v>18.66</v>
      </c>
      <c r="AF411" s="6" t="s">
        <v>827</v>
      </c>
      <c r="AG411" s="5" t="s">
        <v>828</v>
      </c>
      <c r="AH411" s="7">
        <v>88.96</v>
      </c>
      <c r="AI411" s="8">
        <v>31738.7</v>
      </c>
      <c r="AJ411" s="5">
        <v>0.05</v>
      </c>
      <c r="AK411" s="5">
        <v>143.53</v>
      </c>
      <c r="AL411" s="5">
        <v>143.88</v>
      </c>
      <c r="AM411" s="5">
        <v>2.56</v>
      </c>
      <c r="AN411" s="5">
        <v>2.19</v>
      </c>
      <c r="AO411" s="5">
        <v>13.65</v>
      </c>
      <c r="AP411" s="5">
        <v>26.31</v>
      </c>
      <c r="AQ411" s="5">
        <v>18.91</v>
      </c>
      <c r="AR411" s="5">
        <v>5.76</v>
      </c>
      <c r="AS411" s="5">
        <v>19.329999999999998</v>
      </c>
      <c r="AU411" s="5">
        <v>19.329999999999998</v>
      </c>
      <c r="AV411" s="5">
        <v>31.55</v>
      </c>
      <c r="AW411" s="5">
        <v>19.29</v>
      </c>
      <c r="AX411" s="5"/>
      <c r="AY411" s="5">
        <v>15.53</v>
      </c>
      <c r="AZ411" s="5">
        <v>25.48</v>
      </c>
      <c r="BA411" s="5">
        <v>27.2</v>
      </c>
      <c r="BB411" s="5">
        <v>1.81</v>
      </c>
      <c r="BC411" s="5">
        <v>1.98</v>
      </c>
      <c r="BD411" s="5">
        <v>2.39</v>
      </c>
      <c r="BE411" s="5">
        <v>2.16</v>
      </c>
      <c r="BF411" s="5"/>
      <c r="BG411" s="5"/>
      <c r="BH411" s="5"/>
      <c r="BJ411" s="17">
        <f t="shared" si="167"/>
        <v>0</v>
      </c>
      <c r="BK411" s="17">
        <f t="shared" si="168"/>
        <v>0</v>
      </c>
      <c r="BL411" s="17">
        <f t="shared" si="169"/>
        <v>0</v>
      </c>
      <c r="BM411" s="17">
        <f t="shared" si="170"/>
        <v>-9.1548805127847938E-2</v>
      </c>
      <c r="BN411" s="17">
        <f t="shared" si="171"/>
        <v>-9.3758687795385112E-2</v>
      </c>
      <c r="BO411" s="17">
        <f t="shared" si="172"/>
        <v>0</v>
      </c>
      <c r="BP411" s="17">
        <f t="shared" si="173"/>
        <v>0</v>
      </c>
      <c r="BQ411" s="17">
        <f t="shared" si="174"/>
        <v>-8.7912087912088641E-3</v>
      </c>
      <c r="BR411" s="17">
        <f t="shared" si="175"/>
        <v>3.8008361839610654E-4</v>
      </c>
      <c r="BS411" s="17">
        <f t="shared" si="176"/>
        <v>0</v>
      </c>
      <c r="BT411" s="17">
        <f t="shared" si="177"/>
        <v>1.2152777777777828E-2</v>
      </c>
      <c r="BU411" s="17">
        <f t="shared" si="178"/>
        <v>5.1733057423701827E-4</v>
      </c>
      <c r="BV411" s="17"/>
      <c r="BW411" s="17">
        <f t="shared" si="179"/>
        <v>5.1733057423701827E-4</v>
      </c>
      <c r="BX411" s="17">
        <f t="shared" si="180"/>
        <v>0</v>
      </c>
      <c r="BY411" s="17">
        <f t="shared" si="181"/>
        <v>0</v>
      </c>
      <c r="BZ411" s="17" t="str">
        <f t="shared" si="182"/>
        <v/>
      </c>
      <c r="CA411" s="17">
        <f t="shared" si="183"/>
        <v>0</v>
      </c>
      <c r="CB411" s="17">
        <f t="shared" si="184"/>
        <v>0</v>
      </c>
      <c r="CC411" s="17">
        <f t="shared" si="185"/>
        <v>0</v>
      </c>
      <c r="CD411" s="17">
        <f t="shared" si="186"/>
        <v>0</v>
      </c>
      <c r="CE411" s="17">
        <f t="shared" si="187"/>
        <v>0</v>
      </c>
      <c r="CF411" s="17">
        <f t="shared" si="188"/>
        <v>0</v>
      </c>
      <c r="CG411" s="17">
        <f t="shared" si="189"/>
        <v>0</v>
      </c>
      <c r="CH411" s="17" t="str">
        <f t="shared" si="190"/>
        <v/>
      </c>
      <c r="CI411" s="17" t="str">
        <f t="shared" si="191"/>
        <v/>
      </c>
      <c r="CJ411" s="17" t="str">
        <f t="shared" si="192"/>
        <v/>
      </c>
    </row>
    <row r="412" spans="2:88" ht="15.75" hidden="1" thickBot="1" x14ac:dyDescent="0.3">
      <c r="B412" s="2" t="s">
        <v>829</v>
      </c>
      <c r="C412" s="1" t="s">
        <v>830</v>
      </c>
      <c r="D412" s="3">
        <v>77.13</v>
      </c>
      <c r="E412" s="4">
        <v>24589.040000000001</v>
      </c>
      <c r="F412" s="1">
        <v>0.04</v>
      </c>
      <c r="G412" s="1">
        <v>3.5</v>
      </c>
      <c r="H412" s="1">
        <v>3.5</v>
      </c>
      <c r="I412" s="1">
        <v>3.58</v>
      </c>
      <c r="J412" s="1">
        <v>2.72</v>
      </c>
      <c r="K412" s="1">
        <v>2.66</v>
      </c>
      <c r="L412" s="1">
        <v>35.49</v>
      </c>
      <c r="M412" s="1">
        <v>17.03</v>
      </c>
      <c r="N412" s="1">
        <v>33.229999999999997</v>
      </c>
      <c r="O412" s="1">
        <v>23.16</v>
      </c>
      <c r="P412" s="1">
        <v>26.35</v>
      </c>
      <c r="Q412" s="1">
        <v>23.16</v>
      </c>
      <c r="R412" s="1">
        <v>29.15</v>
      </c>
      <c r="S412" s="1">
        <v>23.71</v>
      </c>
      <c r="T412" s="1"/>
      <c r="U412" s="1">
        <v>45.42</v>
      </c>
      <c r="V412" s="1">
        <v>37.81</v>
      </c>
      <c r="W412" s="1">
        <v>38.21</v>
      </c>
      <c r="X412" s="1">
        <v>2.42</v>
      </c>
      <c r="Y412" s="1">
        <v>2.4</v>
      </c>
      <c r="Z412" s="1">
        <v>2.67</v>
      </c>
      <c r="AA412" s="1">
        <v>3.17</v>
      </c>
      <c r="AB412" s="1">
        <v>10.96</v>
      </c>
      <c r="AC412" s="1">
        <v>11.26</v>
      </c>
      <c r="AD412" s="1">
        <v>12.6</v>
      </c>
      <c r="AF412" s="2" t="s">
        <v>829</v>
      </c>
      <c r="AG412" s="1" t="s">
        <v>830</v>
      </c>
      <c r="AH412" s="3">
        <v>77.13</v>
      </c>
      <c r="AI412" s="4">
        <v>24589.040000000001</v>
      </c>
      <c r="AJ412" s="1">
        <v>0.04</v>
      </c>
      <c r="AK412" s="1">
        <v>3.47</v>
      </c>
      <c r="AL412" s="1">
        <v>3.5</v>
      </c>
      <c r="AM412" s="1">
        <v>3.58</v>
      </c>
      <c r="AN412" s="1">
        <v>2.72</v>
      </c>
      <c r="AO412" s="1">
        <v>2.63</v>
      </c>
      <c r="AP412" s="1">
        <v>28.84</v>
      </c>
      <c r="AQ412" s="1">
        <v>16.93</v>
      </c>
      <c r="AR412" s="1">
        <v>50.5</v>
      </c>
      <c r="AS412" s="1">
        <v>22.95</v>
      </c>
      <c r="AU412" s="1">
        <v>23.14</v>
      </c>
      <c r="AV412" s="1">
        <v>29.15</v>
      </c>
      <c r="AW412" s="1">
        <v>23.71</v>
      </c>
      <c r="AX412" s="1"/>
      <c r="AY412" s="1">
        <v>45.42</v>
      </c>
      <c r="AZ412" s="1">
        <v>37.81</v>
      </c>
      <c r="BA412" s="1">
        <v>42.15</v>
      </c>
      <c r="BB412" s="1">
        <v>2.42</v>
      </c>
      <c r="BC412" s="1">
        <v>2.4</v>
      </c>
      <c r="BD412" s="1">
        <v>2.67</v>
      </c>
      <c r="BE412" s="1">
        <v>3.17</v>
      </c>
      <c r="BF412" s="1"/>
      <c r="BG412" s="1"/>
      <c r="BH412" s="1"/>
      <c r="BJ412" s="17">
        <f t="shared" si="167"/>
        <v>0</v>
      </c>
      <c r="BK412" s="17">
        <f t="shared" si="168"/>
        <v>0</v>
      </c>
      <c r="BL412" s="17">
        <f t="shared" si="169"/>
        <v>0</v>
      </c>
      <c r="BM412" s="17">
        <f t="shared" si="170"/>
        <v>8.6455331412103181E-3</v>
      </c>
      <c r="BN412" s="17">
        <f t="shared" si="171"/>
        <v>0</v>
      </c>
      <c r="BO412" s="17">
        <f t="shared" si="172"/>
        <v>0</v>
      </c>
      <c r="BP412" s="17">
        <f t="shared" si="173"/>
        <v>0</v>
      </c>
      <c r="BQ412" s="17">
        <f t="shared" si="174"/>
        <v>1.1406844106463974E-2</v>
      </c>
      <c r="BR412" s="17">
        <f t="shared" si="175"/>
        <v>0.23058252427184472</v>
      </c>
      <c r="BS412" s="17">
        <f t="shared" si="176"/>
        <v>5.906674542232807E-3</v>
      </c>
      <c r="BT412" s="17">
        <f t="shared" si="177"/>
        <v>-0.34198019801980206</v>
      </c>
      <c r="BU412" s="17">
        <f t="shared" si="178"/>
        <v>9.1503267973856578E-3</v>
      </c>
      <c r="BV412" s="17"/>
      <c r="BW412" s="17">
        <f t="shared" si="179"/>
        <v>8.6430423509073354E-4</v>
      </c>
      <c r="BX412" s="17">
        <f t="shared" si="180"/>
        <v>0</v>
      </c>
      <c r="BY412" s="17">
        <f t="shared" si="181"/>
        <v>0</v>
      </c>
      <c r="BZ412" s="17" t="str">
        <f t="shared" si="182"/>
        <v/>
      </c>
      <c r="CA412" s="17">
        <f t="shared" si="183"/>
        <v>0</v>
      </c>
      <c r="CB412" s="17">
        <f t="shared" si="184"/>
        <v>0</v>
      </c>
      <c r="CC412" s="17">
        <f t="shared" si="185"/>
        <v>-9.3475682087781675E-2</v>
      </c>
      <c r="CD412" s="17">
        <f t="shared" si="186"/>
        <v>0</v>
      </c>
      <c r="CE412" s="17">
        <f t="shared" si="187"/>
        <v>0</v>
      </c>
      <c r="CF412" s="17">
        <f t="shared" si="188"/>
        <v>0</v>
      </c>
      <c r="CG412" s="17">
        <f t="shared" si="189"/>
        <v>0</v>
      </c>
      <c r="CH412" s="17" t="str">
        <f t="shared" si="190"/>
        <v/>
      </c>
      <c r="CI412" s="17" t="str">
        <f t="shared" si="191"/>
        <v/>
      </c>
      <c r="CJ412" s="17" t="str">
        <f t="shared" si="192"/>
        <v/>
      </c>
    </row>
    <row r="413" spans="2:88" ht="21.75" hidden="1" thickBot="1" x14ac:dyDescent="0.3">
      <c r="B413" s="6" t="s">
        <v>831</v>
      </c>
      <c r="C413" s="5" t="s">
        <v>832</v>
      </c>
      <c r="D413" s="7">
        <v>61.11</v>
      </c>
      <c r="E413" s="8">
        <v>89555.89</v>
      </c>
      <c r="F413" s="5">
        <v>0.06</v>
      </c>
      <c r="G413" s="5">
        <v>3.38</v>
      </c>
      <c r="H413" s="5">
        <v>3.38</v>
      </c>
      <c r="I413" s="5">
        <v>7.64</v>
      </c>
      <c r="J413" s="5">
        <v>2.93</v>
      </c>
      <c r="K413" s="5">
        <v>2.0499999999999998</v>
      </c>
      <c r="L413" s="5">
        <v>25.3</v>
      </c>
      <c r="M413" s="5">
        <v>12.77</v>
      </c>
      <c r="N413" s="5">
        <v>27.1</v>
      </c>
      <c r="O413" s="5">
        <v>16.16</v>
      </c>
      <c r="P413" s="5">
        <v>21.82</v>
      </c>
      <c r="Q413" s="5">
        <v>16.16</v>
      </c>
      <c r="R413" s="5">
        <v>17.78</v>
      </c>
      <c r="S413" s="5">
        <v>14.81</v>
      </c>
      <c r="T413" s="5"/>
      <c r="U413" s="5">
        <v>17.77</v>
      </c>
      <c r="V413" s="5">
        <v>21.46</v>
      </c>
      <c r="W413" s="5">
        <v>38.130000000000003</v>
      </c>
      <c r="X413" s="5">
        <v>1.1599999999999999</v>
      </c>
      <c r="Y413" s="5">
        <v>1.17</v>
      </c>
      <c r="Z413" s="5">
        <v>1.75</v>
      </c>
      <c r="AA413" s="5">
        <v>1.68</v>
      </c>
      <c r="AB413" s="5">
        <v>10.199999999999999</v>
      </c>
      <c r="AC413" s="5">
        <v>9.23</v>
      </c>
      <c r="AD413" s="5">
        <v>14.33</v>
      </c>
      <c r="AF413" s="6" t="s">
        <v>831</v>
      </c>
      <c r="AG413" s="5" t="s">
        <v>832</v>
      </c>
      <c r="AH413" s="7">
        <v>61.11</v>
      </c>
      <c r="AI413" s="8">
        <v>52821.41</v>
      </c>
      <c r="AJ413" s="5">
        <v>0.11</v>
      </c>
      <c r="AK413" s="5">
        <v>4.68</v>
      </c>
      <c r="AL413" s="5">
        <v>4.92</v>
      </c>
      <c r="AM413" s="5">
        <v>7.64</v>
      </c>
      <c r="AN413" s="5">
        <v>2.93</v>
      </c>
      <c r="AO413" s="5">
        <v>1.8</v>
      </c>
      <c r="AP413" s="5">
        <v>40.479999999999997</v>
      </c>
      <c r="AQ413" s="5">
        <v>7.41</v>
      </c>
      <c r="AR413" s="5">
        <v>5.01</v>
      </c>
      <c r="AS413" s="5">
        <v>9.06</v>
      </c>
      <c r="AU413" s="5">
        <v>9.5399999999999991</v>
      </c>
      <c r="AV413" s="5">
        <v>17.78</v>
      </c>
      <c r="AW413" s="5">
        <v>14.81</v>
      </c>
      <c r="AX413" s="5"/>
      <c r="AY413" s="5">
        <v>15.93</v>
      </c>
      <c r="AZ413" s="5">
        <v>17.39</v>
      </c>
      <c r="BA413" s="5">
        <v>38.49</v>
      </c>
      <c r="BB413" s="5">
        <v>0.68</v>
      </c>
      <c r="BC413" s="5">
        <v>0.69</v>
      </c>
      <c r="BD413" s="5">
        <v>1.03</v>
      </c>
      <c r="BE413" s="5">
        <v>1.21</v>
      </c>
      <c r="BF413" s="5"/>
      <c r="BG413" s="5"/>
      <c r="BH413" s="5"/>
      <c r="BJ413" s="17">
        <f t="shared" si="167"/>
        <v>0</v>
      </c>
      <c r="BK413" s="17">
        <f t="shared" si="168"/>
        <v>0.69544678947419225</v>
      </c>
      <c r="BL413" s="17">
        <f t="shared" si="169"/>
        <v>-0.45454545454545459</v>
      </c>
      <c r="BM413" s="17">
        <f t="shared" si="170"/>
        <v>-0.27777777777777773</v>
      </c>
      <c r="BN413" s="17">
        <f t="shared" si="171"/>
        <v>-0.31300813008130085</v>
      </c>
      <c r="BO413" s="17">
        <f t="shared" si="172"/>
        <v>0</v>
      </c>
      <c r="BP413" s="17">
        <f t="shared" si="173"/>
        <v>0</v>
      </c>
      <c r="BQ413" s="17">
        <f t="shared" si="174"/>
        <v>0.13888888888888876</v>
      </c>
      <c r="BR413" s="17">
        <f t="shared" si="175"/>
        <v>-0.37499999999999994</v>
      </c>
      <c r="BS413" s="17">
        <f t="shared" si="176"/>
        <v>0.72334682860998645</v>
      </c>
      <c r="BT413" s="17">
        <f t="shared" si="177"/>
        <v>4.4091816367265482</v>
      </c>
      <c r="BU413" s="17">
        <f t="shared" si="178"/>
        <v>0.7836644591611478</v>
      </c>
      <c r="BV413" s="17"/>
      <c r="BW413" s="17">
        <f t="shared" si="179"/>
        <v>0.69392033542976961</v>
      </c>
      <c r="BX413" s="17">
        <f t="shared" si="180"/>
        <v>0</v>
      </c>
      <c r="BY413" s="17">
        <f t="shared" si="181"/>
        <v>0</v>
      </c>
      <c r="BZ413" s="17" t="str">
        <f t="shared" si="182"/>
        <v/>
      </c>
      <c r="CA413" s="17">
        <f t="shared" si="183"/>
        <v>0.11550533584431889</v>
      </c>
      <c r="CB413" s="17">
        <f t="shared" si="184"/>
        <v>0.23404255319148937</v>
      </c>
      <c r="CC413" s="17">
        <f t="shared" si="185"/>
        <v>-9.353078721745893E-3</v>
      </c>
      <c r="CD413" s="17">
        <f t="shared" si="186"/>
        <v>0.70588235294117618</v>
      </c>
      <c r="CE413" s="17">
        <f t="shared" si="187"/>
        <v>0.69565217391304346</v>
      </c>
      <c r="CF413" s="17">
        <f t="shared" si="188"/>
        <v>0.69902912621359214</v>
      </c>
      <c r="CG413" s="17">
        <f t="shared" si="189"/>
        <v>0.38842975206611569</v>
      </c>
      <c r="CH413" s="17" t="str">
        <f t="shared" si="190"/>
        <v/>
      </c>
      <c r="CI413" s="17" t="str">
        <f t="shared" si="191"/>
        <v/>
      </c>
      <c r="CJ413" s="17" t="str">
        <f t="shared" si="192"/>
        <v/>
      </c>
    </row>
    <row r="414" spans="2:88" ht="21.75" hidden="1" thickBot="1" x14ac:dyDescent="0.3">
      <c r="B414" s="2" t="s">
        <v>833</v>
      </c>
      <c r="C414" s="1" t="s">
        <v>834</v>
      </c>
      <c r="D414" s="3">
        <v>286.76</v>
      </c>
      <c r="E414" s="4">
        <v>32052.6</v>
      </c>
      <c r="F414" s="1">
        <v>0</v>
      </c>
      <c r="G414" s="1">
        <v>3.85</v>
      </c>
      <c r="H414" s="1">
        <v>3.85</v>
      </c>
      <c r="I414" s="1">
        <v>9.4700000000000006</v>
      </c>
      <c r="J414" s="1">
        <v>8.89</v>
      </c>
      <c r="K414" s="1">
        <v>3.81</v>
      </c>
      <c r="L414" s="1"/>
      <c r="M414" s="1"/>
      <c r="N414" s="1"/>
      <c r="O414" s="1">
        <v>222.29</v>
      </c>
      <c r="P414" s="1">
        <v>559.24</v>
      </c>
      <c r="Q414" s="1">
        <v>222.29</v>
      </c>
      <c r="R414" s="1">
        <v>159.91</v>
      </c>
      <c r="S414" s="1">
        <v>94.66</v>
      </c>
      <c r="T414" s="1"/>
      <c r="U414" s="1">
        <v>45.69</v>
      </c>
      <c r="V414" s="1">
        <v>44.75</v>
      </c>
      <c r="W414" s="1">
        <v>33.96</v>
      </c>
      <c r="X414" s="1">
        <v>16.07</v>
      </c>
      <c r="Y414" s="1">
        <v>16.27</v>
      </c>
      <c r="Z414" s="1">
        <v>12.45</v>
      </c>
      <c r="AA414" s="1">
        <v>22.27</v>
      </c>
      <c r="AB414" s="1">
        <v>30.88</v>
      </c>
      <c r="AC414" s="1">
        <v>37.909999999999997</v>
      </c>
      <c r="AD414" s="1">
        <v>32.17</v>
      </c>
      <c r="AF414" s="2" t="s">
        <v>833</v>
      </c>
      <c r="AG414" s="1" t="s">
        <v>834</v>
      </c>
      <c r="AH414" s="3">
        <v>286.76</v>
      </c>
      <c r="AI414" s="4">
        <v>32052.6</v>
      </c>
      <c r="AJ414" s="1">
        <v>0.01</v>
      </c>
      <c r="AK414" s="1">
        <v>4.33</v>
      </c>
      <c r="AL414" s="1">
        <v>3.85</v>
      </c>
      <c r="AM414" s="1">
        <v>9.4700000000000006</v>
      </c>
      <c r="AN414" s="1">
        <v>8.89</v>
      </c>
      <c r="AO414" s="1">
        <v>4.2699999999999996</v>
      </c>
      <c r="AP414" s="12">
        <v>3549.75</v>
      </c>
      <c r="AQ414" s="1">
        <v>74.900000000000006</v>
      </c>
      <c r="AR414" s="1">
        <v>3.13</v>
      </c>
      <c r="AS414" s="1">
        <v>183.67</v>
      </c>
      <c r="AU414" s="1">
        <v>222.74</v>
      </c>
      <c r="AV414" s="1">
        <v>159.91</v>
      </c>
      <c r="AW414" s="1">
        <v>94.66</v>
      </c>
      <c r="AX414" s="1"/>
      <c r="AY414" s="1">
        <v>45.69</v>
      </c>
      <c r="AZ414" s="1">
        <v>44.75</v>
      </c>
      <c r="BA414" s="1">
        <v>31.99</v>
      </c>
      <c r="BB414" s="1">
        <v>16.07</v>
      </c>
      <c r="BC414" s="1">
        <v>16.27</v>
      </c>
      <c r="BD414" s="1">
        <v>12.45</v>
      </c>
      <c r="BE414" s="1">
        <v>22.27</v>
      </c>
      <c r="BF414" s="1"/>
      <c r="BG414" s="1"/>
      <c r="BH414" s="1"/>
      <c r="BJ414" s="17">
        <f t="shared" si="167"/>
        <v>0</v>
      </c>
      <c r="BK414" s="17">
        <f t="shared" si="168"/>
        <v>0</v>
      </c>
      <c r="BL414" s="17">
        <f t="shared" si="169"/>
        <v>-1</v>
      </c>
      <c r="BM414" s="17">
        <f t="shared" si="170"/>
        <v>-0.11085450346420322</v>
      </c>
      <c r="BN414" s="17">
        <f t="shared" si="171"/>
        <v>0</v>
      </c>
      <c r="BO414" s="17">
        <f t="shared" si="172"/>
        <v>0</v>
      </c>
      <c r="BP414" s="17">
        <f t="shared" si="173"/>
        <v>0</v>
      </c>
      <c r="BQ414" s="17">
        <f t="shared" si="174"/>
        <v>-0.10772833723653386</v>
      </c>
      <c r="BR414" s="17" t="str">
        <f t="shared" si="175"/>
        <v/>
      </c>
      <c r="BS414" s="17" t="str">
        <f t="shared" si="176"/>
        <v/>
      </c>
      <c r="BT414" s="17" t="str">
        <f t="shared" si="177"/>
        <v/>
      </c>
      <c r="BU414" s="17">
        <f t="shared" si="178"/>
        <v>0.21026841618119457</v>
      </c>
      <c r="BV414" s="17"/>
      <c r="BW414" s="17">
        <f t="shared" si="179"/>
        <v>-2.0202927179672129E-3</v>
      </c>
      <c r="BX414" s="17">
        <f t="shared" si="180"/>
        <v>0</v>
      </c>
      <c r="BY414" s="17">
        <f t="shared" si="181"/>
        <v>0</v>
      </c>
      <c r="BZ414" s="17" t="str">
        <f t="shared" si="182"/>
        <v/>
      </c>
      <c r="CA414" s="17">
        <f t="shared" si="183"/>
        <v>0</v>
      </c>
      <c r="CB414" s="17">
        <f t="shared" si="184"/>
        <v>0</v>
      </c>
      <c r="CC414" s="17">
        <f t="shared" si="185"/>
        <v>6.1581744295092292E-2</v>
      </c>
      <c r="CD414" s="17">
        <f t="shared" si="186"/>
        <v>0</v>
      </c>
      <c r="CE414" s="17">
        <f t="shared" si="187"/>
        <v>0</v>
      </c>
      <c r="CF414" s="17">
        <f t="shared" si="188"/>
        <v>0</v>
      </c>
      <c r="CG414" s="17">
        <f t="shared" si="189"/>
        <v>0</v>
      </c>
      <c r="CH414" s="17" t="str">
        <f t="shared" si="190"/>
        <v/>
      </c>
      <c r="CI414" s="17" t="str">
        <f t="shared" si="191"/>
        <v/>
      </c>
      <c r="CJ414" s="17" t="str">
        <f t="shared" si="192"/>
        <v/>
      </c>
    </row>
    <row r="415" spans="2:88" ht="15.75" hidden="1" thickBot="1" x14ac:dyDescent="0.3">
      <c r="B415" s="6" t="s">
        <v>835</v>
      </c>
      <c r="C415" s="5" t="s">
        <v>836</v>
      </c>
      <c r="D415" s="7">
        <v>73.790000000000006</v>
      </c>
      <c r="E415" s="8">
        <v>86194.1</v>
      </c>
      <c r="F415" s="5">
        <v>0.04</v>
      </c>
      <c r="G415" s="5">
        <v>1.79</v>
      </c>
      <c r="H415" s="5">
        <v>1.79</v>
      </c>
      <c r="I415" s="5">
        <v>3.62</v>
      </c>
      <c r="J415" s="5">
        <v>3.15</v>
      </c>
      <c r="K415" s="5">
        <v>1.55</v>
      </c>
      <c r="L415" s="5">
        <v>37.28</v>
      </c>
      <c r="M415" s="5">
        <v>16.02</v>
      </c>
      <c r="N415" s="5">
        <v>48.17</v>
      </c>
      <c r="O415" s="5">
        <v>26.26</v>
      </c>
      <c r="P415" s="5">
        <v>33.79</v>
      </c>
      <c r="Q415" s="5">
        <v>26.26</v>
      </c>
      <c r="R415" s="5">
        <v>53.15</v>
      </c>
      <c r="S415" s="5">
        <v>26.61</v>
      </c>
      <c r="T415" s="5"/>
      <c r="U415" s="5"/>
      <c r="V415" s="5"/>
      <c r="W415" s="5">
        <v>11.19</v>
      </c>
      <c r="X415" s="5">
        <v>3.62</v>
      </c>
      <c r="Y415" s="5">
        <v>3.27</v>
      </c>
      <c r="Z415" s="5">
        <v>3.82</v>
      </c>
      <c r="AA415" s="5">
        <v>3.99</v>
      </c>
      <c r="AB415" s="5">
        <v>30.9</v>
      </c>
      <c r="AC415" s="5">
        <v>17.93</v>
      </c>
      <c r="AD415" s="5">
        <v>22.17</v>
      </c>
      <c r="AF415" s="6" t="s">
        <v>835</v>
      </c>
      <c r="AG415" s="5" t="s">
        <v>836</v>
      </c>
      <c r="AH415" s="7">
        <v>73.790000000000006</v>
      </c>
      <c r="AI415" s="8">
        <v>86194.1</v>
      </c>
      <c r="AJ415" s="5">
        <v>0.04</v>
      </c>
      <c r="AK415" s="5">
        <v>1.77</v>
      </c>
      <c r="AL415" s="5">
        <v>1.79</v>
      </c>
      <c r="AM415" s="5">
        <v>3.62</v>
      </c>
      <c r="AN415" s="5">
        <v>3.15</v>
      </c>
      <c r="AO415" s="5">
        <v>1.54</v>
      </c>
      <c r="AP415" s="5">
        <v>37.450000000000003</v>
      </c>
      <c r="AQ415" s="5">
        <v>19.28</v>
      </c>
      <c r="AR415" s="5">
        <v>36.96</v>
      </c>
      <c r="AS415" s="5">
        <v>26</v>
      </c>
      <c r="AU415" s="5">
        <v>26.28</v>
      </c>
      <c r="AV415" s="5">
        <v>53.15</v>
      </c>
      <c r="AW415" s="5">
        <v>26.61</v>
      </c>
      <c r="AX415" s="5"/>
      <c r="AY415" s="5"/>
      <c r="AZ415" s="5"/>
      <c r="BA415" s="5">
        <v>11.22</v>
      </c>
      <c r="BB415" s="5">
        <v>3.62</v>
      </c>
      <c r="BC415" s="5">
        <v>3.27</v>
      </c>
      <c r="BD415" s="5">
        <v>3.82</v>
      </c>
      <c r="BE415" s="5">
        <v>3.99</v>
      </c>
      <c r="BF415" s="5"/>
      <c r="BG415" s="5"/>
      <c r="BH415" s="5"/>
      <c r="BJ415" s="17">
        <f t="shared" si="167"/>
        <v>0</v>
      </c>
      <c r="BK415" s="17">
        <f t="shared" si="168"/>
        <v>0</v>
      </c>
      <c r="BL415" s="17">
        <f t="shared" si="169"/>
        <v>0</v>
      </c>
      <c r="BM415" s="17">
        <f t="shared" si="170"/>
        <v>1.1299435028248598E-2</v>
      </c>
      <c r="BN415" s="17">
        <f t="shared" si="171"/>
        <v>0</v>
      </c>
      <c r="BO415" s="17">
        <f t="shared" si="172"/>
        <v>0</v>
      </c>
      <c r="BP415" s="17">
        <f t="shared" si="173"/>
        <v>0</v>
      </c>
      <c r="BQ415" s="17">
        <f t="shared" si="174"/>
        <v>6.4935064935064991E-3</v>
      </c>
      <c r="BR415" s="17">
        <f t="shared" si="175"/>
        <v>-4.5393858477971076E-3</v>
      </c>
      <c r="BS415" s="17">
        <f t="shared" si="176"/>
        <v>-0.16908713692946065</v>
      </c>
      <c r="BT415" s="17">
        <f t="shared" si="177"/>
        <v>0.30330086580086579</v>
      </c>
      <c r="BU415" s="17">
        <f t="shared" si="178"/>
        <v>1.0000000000000061E-2</v>
      </c>
      <c r="BV415" s="17"/>
      <c r="BW415" s="17">
        <f t="shared" si="179"/>
        <v>-7.6103500761033377E-4</v>
      </c>
      <c r="BX415" s="17">
        <f t="shared" si="180"/>
        <v>0</v>
      </c>
      <c r="BY415" s="17">
        <f t="shared" si="181"/>
        <v>0</v>
      </c>
      <c r="BZ415" s="17" t="str">
        <f t="shared" si="182"/>
        <v/>
      </c>
      <c r="CA415" s="17" t="str">
        <f t="shared" si="183"/>
        <v/>
      </c>
      <c r="CB415" s="17" t="str">
        <f t="shared" si="184"/>
        <v/>
      </c>
      <c r="CC415" s="17">
        <f t="shared" si="185"/>
        <v>-2.6737967914439516E-3</v>
      </c>
      <c r="CD415" s="17">
        <f t="shared" si="186"/>
        <v>0</v>
      </c>
      <c r="CE415" s="17">
        <f t="shared" si="187"/>
        <v>0</v>
      </c>
      <c r="CF415" s="17">
        <f t="shared" si="188"/>
        <v>0</v>
      </c>
      <c r="CG415" s="17">
        <f t="shared" si="189"/>
        <v>0</v>
      </c>
      <c r="CH415" s="17" t="str">
        <f t="shared" si="190"/>
        <v/>
      </c>
      <c r="CI415" s="17" t="str">
        <f t="shared" si="191"/>
        <v/>
      </c>
      <c r="CJ415" s="17" t="str">
        <f t="shared" si="192"/>
        <v/>
      </c>
    </row>
    <row r="416" spans="2:88" ht="15.75" hidden="1" thickBot="1" x14ac:dyDescent="0.3">
      <c r="B416" s="2" t="s">
        <v>837</v>
      </c>
      <c r="C416" s="1" t="s">
        <v>838</v>
      </c>
      <c r="D416" s="3">
        <v>36.450000000000003</v>
      </c>
      <c r="E416" s="4">
        <v>46864.68</v>
      </c>
      <c r="F416" s="1">
        <v>7.0000000000000007E-2</v>
      </c>
      <c r="G416" s="1">
        <v>1.68</v>
      </c>
      <c r="H416" s="1">
        <v>1.68</v>
      </c>
      <c r="I416" s="1">
        <v>2.06</v>
      </c>
      <c r="J416" s="1">
        <v>1.67</v>
      </c>
      <c r="K416" s="1">
        <v>1.36</v>
      </c>
      <c r="L416" s="1">
        <v>36.33</v>
      </c>
      <c r="M416" s="1">
        <v>12.59</v>
      </c>
      <c r="N416" s="1">
        <v>6.94</v>
      </c>
      <c r="O416" s="1">
        <v>14.24</v>
      </c>
      <c r="P416" s="1">
        <v>17.850000000000001</v>
      </c>
      <c r="Q416" s="1">
        <v>14.24</v>
      </c>
      <c r="R416" s="1">
        <v>17.48</v>
      </c>
      <c r="S416" s="1">
        <v>19.100000000000001</v>
      </c>
      <c r="T416" s="1">
        <v>2.68</v>
      </c>
      <c r="U416" s="1">
        <v>3.08</v>
      </c>
      <c r="V416" s="1">
        <v>6.24</v>
      </c>
      <c r="W416" s="1">
        <v>5.64</v>
      </c>
      <c r="X416" s="1">
        <v>4.2699999999999996</v>
      </c>
      <c r="Y416" s="1">
        <v>4.0999999999999996</v>
      </c>
      <c r="Z416" s="1">
        <v>5.42</v>
      </c>
      <c r="AA416" s="1">
        <v>4.84</v>
      </c>
      <c r="AB416" s="1">
        <v>12.55</v>
      </c>
      <c r="AC416" s="1">
        <v>11.63</v>
      </c>
      <c r="AD416" s="1">
        <v>16.420000000000002</v>
      </c>
      <c r="AF416" s="2" t="s">
        <v>837</v>
      </c>
      <c r="AG416" s="1" t="s">
        <v>838</v>
      </c>
      <c r="AH416" s="3">
        <v>36.450000000000003</v>
      </c>
      <c r="AI416" s="4">
        <v>46864.69</v>
      </c>
      <c r="AJ416" s="1"/>
      <c r="AK416" s="1">
        <v>1.61</v>
      </c>
      <c r="AL416" s="1">
        <v>1.68</v>
      </c>
      <c r="AM416" s="1">
        <v>2.06</v>
      </c>
      <c r="AN416" s="1">
        <v>1.67</v>
      </c>
      <c r="AO416" s="1">
        <v>1.3</v>
      </c>
      <c r="AP416" s="1">
        <v>38.42</v>
      </c>
      <c r="AQ416" s="1">
        <v>12.6</v>
      </c>
      <c r="AR416" s="1">
        <v>4.1100000000000003</v>
      </c>
      <c r="AS416" s="1">
        <v>13.66</v>
      </c>
      <c r="AU416" s="1">
        <v>14.24</v>
      </c>
      <c r="AV416" s="1">
        <v>17.48</v>
      </c>
      <c r="AW416" s="1">
        <v>19.100000000000001</v>
      </c>
      <c r="AX416" s="1">
        <v>2.68</v>
      </c>
      <c r="AY416" s="1"/>
      <c r="AZ416" s="1">
        <v>5.53</v>
      </c>
      <c r="BA416" s="1">
        <v>17.170000000000002</v>
      </c>
      <c r="BB416" s="1">
        <v>4.2699999999999996</v>
      </c>
      <c r="BC416" s="1">
        <v>4.0999999999999996</v>
      </c>
      <c r="BD416" s="1">
        <v>5.42</v>
      </c>
      <c r="BE416" s="1">
        <v>4.84</v>
      </c>
      <c r="BF416" s="1"/>
      <c r="BG416" s="1"/>
      <c r="BH416" s="1"/>
      <c r="BJ416" s="17">
        <f t="shared" si="167"/>
        <v>0</v>
      </c>
      <c r="BK416" s="17">
        <f t="shared" si="168"/>
        <v>-2.133802656549583E-7</v>
      </c>
      <c r="BL416" s="17" t="str">
        <f t="shared" si="169"/>
        <v/>
      </c>
      <c r="BM416" s="17">
        <f t="shared" si="170"/>
        <v>4.3478260869565112E-2</v>
      </c>
      <c r="BN416" s="17">
        <f t="shared" si="171"/>
        <v>0</v>
      </c>
      <c r="BO416" s="17">
        <f t="shared" si="172"/>
        <v>0</v>
      </c>
      <c r="BP416" s="17">
        <f t="shared" si="173"/>
        <v>0</v>
      </c>
      <c r="BQ416" s="17">
        <f t="shared" si="174"/>
        <v>4.6153846153846191E-2</v>
      </c>
      <c r="BR416" s="17">
        <f t="shared" si="175"/>
        <v>-5.4398750650702848E-2</v>
      </c>
      <c r="BS416" s="17">
        <f t="shared" si="176"/>
        <v>-7.9365079365077674E-4</v>
      </c>
      <c r="BT416" s="17">
        <f t="shared" si="177"/>
        <v>0.68856447688564471</v>
      </c>
      <c r="BU416" s="17">
        <f t="shared" si="178"/>
        <v>4.2459736456808207E-2</v>
      </c>
      <c r="BV416" s="17"/>
      <c r="BW416" s="17">
        <f t="shared" si="179"/>
        <v>0</v>
      </c>
      <c r="BX416" s="17">
        <f t="shared" si="180"/>
        <v>0</v>
      </c>
      <c r="BY416" s="17">
        <f t="shared" si="181"/>
        <v>0</v>
      </c>
      <c r="BZ416" s="17">
        <f t="shared" si="182"/>
        <v>0</v>
      </c>
      <c r="CA416" s="17" t="str">
        <f t="shared" si="183"/>
        <v/>
      </c>
      <c r="CB416" s="17">
        <f t="shared" si="184"/>
        <v>0.12839059674502712</v>
      </c>
      <c r="CC416" s="17">
        <f t="shared" si="185"/>
        <v>-0.6715200931857892</v>
      </c>
      <c r="CD416" s="17">
        <f t="shared" si="186"/>
        <v>0</v>
      </c>
      <c r="CE416" s="17">
        <f t="shared" si="187"/>
        <v>0</v>
      </c>
      <c r="CF416" s="17">
        <f t="shared" si="188"/>
        <v>0</v>
      </c>
      <c r="CG416" s="17">
        <f t="shared" si="189"/>
        <v>0</v>
      </c>
      <c r="CH416" s="17" t="str">
        <f t="shared" si="190"/>
        <v/>
      </c>
      <c r="CI416" s="17" t="str">
        <f t="shared" si="191"/>
        <v/>
      </c>
      <c r="CJ416" s="17" t="str">
        <f t="shared" si="192"/>
        <v/>
      </c>
    </row>
    <row r="417" spans="2:88" ht="15.75" hidden="1" thickBot="1" x14ac:dyDescent="0.3">
      <c r="B417" s="6" t="s">
        <v>839</v>
      </c>
      <c r="C417" s="5" t="s">
        <v>840</v>
      </c>
      <c r="D417" s="7">
        <v>28.22</v>
      </c>
      <c r="E417" s="8">
        <v>4360.3599999999997</v>
      </c>
      <c r="F417" s="5">
        <v>7.0000000000000007E-2</v>
      </c>
      <c r="G417" s="5">
        <v>0.53</v>
      </c>
      <c r="H417" s="5">
        <v>0.47</v>
      </c>
      <c r="I417" s="5">
        <v>1.68</v>
      </c>
      <c r="J417" s="5">
        <v>1.2</v>
      </c>
      <c r="K417" s="5">
        <v>0.49</v>
      </c>
      <c r="L417" s="5">
        <v>125.29</v>
      </c>
      <c r="M417" s="5">
        <v>13.14</v>
      </c>
      <c r="N417" s="5">
        <v>1.66</v>
      </c>
      <c r="O417" s="5">
        <v>15.01</v>
      </c>
      <c r="P417" s="5">
        <v>16.739999999999998</v>
      </c>
      <c r="Q417" s="5">
        <v>16.7</v>
      </c>
      <c r="R417" s="5">
        <v>10.35</v>
      </c>
      <c r="S417" s="5">
        <v>9.42</v>
      </c>
      <c r="T417" s="5"/>
      <c r="U417" s="5">
        <v>5.89</v>
      </c>
      <c r="V417" s="5">
        <v>19.68</v>
      </c>
      <c r="W417" s="5">
        <v>45.26</v>
      </c>
      <c r="X417" s="5">
        <v>0.85</v>
      </c>
      <c r="Y417" s="5">
        <v>0.91</v>
      </c>
      <c r="Z417" s="5">
        <v>1.48</v>
      </c>
      <c r="AA417" s="5">
        <v>1.7</v>
      </c>
      <c r="AB417" s="5">
        <v>6.56</v>
      </c>
      <c r="AC417" s="5">
        <v>9.84</v>
      </c>
      <c r="AD417" s="5">
        <v>24.97</v>
      </c>
      <c r="AF417" s="6" t="s">
        <v>839</v>
      </c>
      <c r="AG417" s="5" t="s">
        <v>840</v>
      </c>
      <c r="AH417" s="7">
        <v>28.22</v>
      </c>
      <c r="AI417" s="8">
        <v>4360.3500000000004</v>
      </c>
      <c r="AJ417" s="5">
        <v>0.09</v>
      </c>
      <c r="AK417" s="5">
        <v>1.01</v>
      </c>
      <c r="AL417" s="5">
        <v>0.47</v>
      </c>
      <c r="AM417" s="5">
        <v>1.68</v>
      </c>
      <c r="AN417" s="5">
        <v>1.2</v>
      </c>
      <c r="AO417" s="5">
        <v>0.84</v>
      </c>
      <c r="AP417" s="5">
        <v>895.57</v>
      </c>
      <c r="AQ417" s="5">
        <v>10.11</v>
      </c>
      <c r="AR417" s="5">
        <v>0.16</v>
      </c>
      <c r="AS417" s="5">
        <v>11.55</v>
      </c>
      <c r="AU417" s="5">
        <v>16.670000000000002</v>
      </c>
      <c r="AV417" s="5">
        <v>10.35</v>
      </c>
      <c r="AW417" s="5">
        <v>9.42</v>
      </c>
      <c r="AX417" s="5"/>
      <c r="AY417" s="5">
        <v>5.89</v>
      </c>
      <c r="AZ417" s="5">
        <v>19.68</v>
      </c>
      <c r="BA417" s="5">
        <v>27.89</v>
      </c>
      <c r="BB417" s="5">
        <v>0.85</v>
      </c>
      <c r="BC417" s="5">
        <v>0.91</v>
      </c>
      <c r="BD417" s="5">
        <v>1.48</v>
      </c>
      <c r="BE417" s="5">
        <v>1.7</v>
      </c>
      <c r="BF417" s="5"/>
      <c r="BG417" s="5"/>
      <c r="BH417" s="5"/>
      <c r="BJ417" s="17">
        <f t="shared" si="167"/>
        <v>0</v>
      </c>
      <c r="BK417" s="17">
        <f t="shared" si="168"/>
        <v>2.293393878773214E-6</v>
      </c>
      <c r="BL417" s="17">
        <f t="shared" si="169"/>
        <v>-0.22222222222222213</v>
      </c>
      <c r="BM417" s="17">
        <f t="shared" si="170"/>
        <v>-0.47524752475247523</v>
      </c>
      <c r="BN417" s="17">
        <f t="shared" si="171"/>
        <v>0</v>
      </c>
      <c r="BO417" s="17">
        <f t="shared" si="172"/>
        <v>0</v>
      </c>
      <c r="BP417" s="17">
        <f t="shared" si="173"/>
        <v>0</v>
      </c>
      <c r="BQ417" s="17">
        <f t="shared" si="174"/>
        <v>-0.41666666666666663</v>
      </c>
      <c r="BR417" s="17">
        <f t="shared" si="175"/>
        <v>-0.8601002713355741</v>
      </c>
      <c r="BS417" s="17">
        <f t="shared" si="176"/>
        <v>0.29970326409495562</v>
      </c>
      <c r="BT417" s="17">
        <f t="shared" si="177"/>
        <v>9.375</v>
      </c>
      <c r="BU417" s="17">
        <f t="shared" si="178"/>
        <v>0.29956709956709948</v>
      </c>
      <c r="BV417" s="17"/>
      <c r="BW417" s="17">
        <f t="shared" si="179"/>
        <v>1.7996400719854579E-3</v>
      </c>
      <c r="BX417" s="17">
        <f t="shared" si="180"/>
        <v>0</v>
      </c>
      <c r="BY417" s="17">
        <f t="shared" si="181"/>
        <v>0</v>
      </c>
      <c r="BZ417" s="17" t="str">
        <f t="shared" si="182"/>
        <v/>
      </c>
      <c r="CA417" s="17">
        <f t="shared" si="183"/>
        <v>0</v>
      </c>
      <c r="CB417" s="17">
        <f t="shared" si="184"/>
        <v>0</v>
      </c>
      <c r="CC417" s="17">
        <f t="shared" si="185"/>
        <v>0.62280387235568291</v>
      </c>
      <c r="CD417" s="17">
        <f t="shared" si="186"/>
        <v>0</v>
      </c>
      <c r="CE417" s="17">
        <f t="shared" si="187"/>
        <v>0</v>
      </c>
      <c r="CF417" s="17">
        <f t="shared" si="188"/>
        <v>0</v>
      </c>
      <c r="CG417" s="17">
        <f t="shared" si="189"/>
        <v>0</v>
      </c>
      <c r="CH417" s="17" t="str">
        <f t="shared" si="190"/>
        <v/>
      </c>
      <c r="CI417" s="17" t="str">
        <f t="shared" si="191"/>
        <v/>
      </c>
      <c r="CJ417" s="17" t="str">
        <f t="shared" si="192"/>
        <v/>
      </c>
    </row>
    <row r="418" spans="2:88" ht="21.75" hidden="1" thickBot="1" x14ac:dyDescent="0.3">
      <c r="B418" s="2" t="s">
        <v>841</v>
      </c>
      <c r="C418" s="1" t="s">
        <v>842</v>
      </c>
      <c r="D418" s="3">
        <v>526.44000000000005</v>
      </c>
      <c r="E418" s="4">
        <v>47800.75</v>
      </c>
      <c r="F418" s="1">
        <v>0.03</v>
      </c>
      <c r="G418" s="1">
        <v>1.43</v>
      </c>
      <c r="H418" s="1">
        <v>1.43</v>
      </c>
      <c r="I418" s="1">
        <v>2.56</v>
      </c>
      <c r="J418" s="1">
        <v>2.33</v>
      </c>
      <c r="K418" s="1">
        <v>1.36</v>
      </c>
      <c r="L418" s="1">
        <v>44.2</v>
      </c>
      <c r="M418" s="1">
        <v>19.21</v>
      </c>
      <c r="N418" s="1">
        <v>44.83</v>
      </c>
      <c r="O418" s="1">
        <v>30.41</v>
      </c>
      <c r="P418" s="1">
        <v>39.1</v>
      </c>
      <c r="Q418" s="1">
        <v>30.41</v>
      </c>
      <c r="R418" s="1">
        <v>26.38</v>
      </c>
      <c r="S418" s="1">
        <v>22.22</v>
      </c>
      <c r="T418" s="1"/>
      <c r="U418" s="1"/>
      <c r="V418" s="1">
        <v>30.76</v>
      </c>
      <c r="W418" s="1">
        <v>33.89</v>
      </c>
      <c r="X418" s="1">
        <v>2.94</v>
      </c>
      <c r="Y418" s="1">
        <v>2.71</v>
      </c>
      <c r="Z418" s="1">
        <v>2.42</v>
      </c>
      <c r="AA418" s="1">
        <v>3.25</v>
      </c>
      <c r="AB418" s="1">
        <v>26.01</v>
      </c>
      <c r="AC418" s="1">
        <v>22.19</v>
      </c>
      <c r="AD418" s="1">
        <v>25.14</v>
      </c>
      <c r="AF418" s="2" t="s">
        <v>841</v>
      </c>
      <c r="AG418" s="1" t="s">
        <v>842</v>
      </c>
      <c r="AH418" s="3">
        <v>526.44000000000005</v>
      </c>
      <c r="AI418" s="4">
        <v>47800.75</v>
      </c>
      <c r="AJ418" s="1">
        <v>0.03</v>
      </c>
      <c r="AK418" s="1">
        <v>1.66</v>
      </c>
      <c r="AL418" s="1">
        <v>1.43</v>
      </c>
      <c r="AM418" s="1">
        <v>2.56</v>
      </c>
      <c r="AN418" s="1">
        <v>2.33</v>
      </c>
      <c r="AO418" s="1">
        <v>1.57</v>
      </c>
      <c r="AP418" s="1">
        <v>39.840000000000003</v>
      </c>
      <c r="AQ418" s="1">
        <v>16.95</v>
      </c>
      <c r="AR418" s="1">
        <v>51.9</v>
      </c>
      <c r="AS418" s="1">
        <v>28.83</v>
      </c>
      <c r="AU418" s="1">
        <v>30.41</v>
      </c>
      <c r="AV418" s="1">
        <v>26.38</v>
      </c>
      <c r="AW418" s="1">
        <v>22.22</v>
      </c>
      <c r="AX418" s="1"/>
      <c r="AY418" s="1"/>
      <c r="AZ418" s="1">
        <v>23.89</v>
      </c>
      <c r="BA418" s="1">
        <v>33.89</v>
      </c>
      <c r="BB418" s="1">
        <v>2.94</v>
      </c>
      <c r="BC418" s="1">
        <v>2.71</v>
      </c>
      <c r="BD418" s="1">
        <v>2.42</v>
      </c>
      <c r="BE418" s="1">
        <v>3.25</v>
      </c>
      <c r="BF418" s="1"/>
      <c r="BG418" s="1"/>
      <c r="BH418" s="1"/>
      <c r="BJ418" s="17">
        <f t="shared" si="167"/>
        <v>0</v>
      </c>
      <c r="BK418" s="17">
        <f t="shared" si="168"/>
        <v>0</v>
      </c>
      <c r="BL418" s="17">
        <f t="shared" si="169"/>
        <v>0</v>
      </c>
      <c r="BM418" s="17">
        <f t="shared" si="170"/>
        <v>-0.13855421686746988</v>
      </c>
      <c r="BN418" s="17">
        <f t="shared" si="171"/>
        <v>0</v>
      </c>
      <c r="BO418" s="17">
        <f t="shared" si="172"/>
        <v>0</v>
      </c>
      <c r="BP418" s="17">
        <f t="shared" si="173"/>
        <v>0</v>
      </c>
      <c r="BQ418" s="17">
        <f t="shared" si="174"/>
        <v>-0.13375796178343946</v>
      </c>
      <c r="BR418" s="17">
        <f t="shared" si="175"/>
        <v>0.10943775100401604</v>
      </c>
      <c r="BS418" s="17">
        <f t="shared" si="176"/>
        <v>0.13333333333333344</v>
      </c>
      <c r="BT418" s="17">
        <f t="shared" si="177"/>
        <v>-0.13622350674373795</v>
      </c>
      <c r="BU418" s="17">
        <f t="shared" si="178"/>
        <v>5.4804023586541864E-2</v>
      </c>
      <c r="BV418" s="17"/>
      <c r="BW418" s="17">
        <f t="shared" si="179"/>
        <v>0</v>
      </c>
      <c r="BX418" s="17">
        <f t="shared" si="180"/>
        <v>0</v>
      </c>
      <c r="BY418" s="17">
        <f t="shared" si="181"/>
        <v>0</v>
      </c>
      <c r="BZ418" s="17" t="str">
        <f t="shared" si="182"/>
        <v/>
      </c>
      <c r="CA418" s="17" t="str">
        <f t="shared" si="183"/>
        <v/>
      </c>
      <c r="CB418" s="17">
        <f t="shared" si="184"/>
        <v>0.28756802009208876</v>
      </c>
      <c r="CC418" s="17">
        <f t="shared" si="185"/>
        <v>0</v>
      </c>
      <c r="CD418" s="17">
        <f t="shared" si="186"/>
        <v>0</v>
      </c>
      <c r="CE418" s="17">
        <f t="shared" si="187"/>
        <v>0</v>
      </c>
      <c r="CF418" s="17">
        <f t="shared" si="188"/>
        <v>0</v>
      </c>
      <c r="CG418" s="17">
        <f t="shared" si="189"/>
        <v>0</v>
      </c>
      <c r="CH418" s="17" t="str">
        <f t="shared" si="190"/>
        <v/>
      </c>
      <c r="CI418" s="17" t="str">
        <f t="shared" si="191"/>
        <v/>
      </c>
      <c r="CJ418" s="17" t="str">
        <f t="shared" si="192"/>
        <v/>
      </c>
    </row>
    <row r="419" spans="2:88" ht="15.75" hidden="1" thickBot="1" x14ac:dyDescent="0.3">
      <c r="B419" s="6" t="s">
        <v>843</v>
      </c>
      <c r="C419" s="5" t="s">
        <v>844</v>
      </c>
      <c r="D419" s="7">
        <v>184.86</v>
      </c>
      <c r="E419" s="8">
        <v>9518.44</v>
      </c>
      <c r="F419" s="5">
        <v>0.1</v>
      </c>
      <c r="G419" s="5">
        <v>1.05</v>
      </c>
      <c r="H419" s="5">
        <v>1.05</v>
      </c>
      <c r="I419" s="5">
        <v>1.53</v>
      </c>
      <c r="J419" s="5">
        <v>1.53</v>
      </c>
      <c r="K419" s="5">
        <v>1.05</v>
      </c>
      <c r="L419" s="5">
        <v>28.56</v>
      </c>
      <c r="M419" s="5">
        <v>6.95</v>
      </c>
      <c r="N419" s="5">
        <v>13.24</v>
      </c>
      <c r="O419" s="5">
        <v>9.81</v>
      </c>
      <c r="P419" s="5">
        <v>12.98</v>
      </c>
      <c r="Q419" s="5">
        <v>9.81</v>
      </c>
      <c r="R419" s="5">
        <v>14.25</v>
      </c>
      <c r="S419" s="5">
        <v>12.16</v>
      </c>
      <c r="T419" s="5">
        <v>1.48</v>
      </c>
      <c r="U419" s="5">
        <v>5.72</v>
      </c>
      <c r="V419" s="5">
        <v>8.74</v>
      </c>
      <c r="W419" s="5">
        <v>15.64</v>
      </c>
      <c r="X419" s="5">
        <v>2.75</v>
      </c>
      <c r="Y419" s="5">
        <v>2.68</v>
      </c>
      <c r="Z419" s="5">
        <v>4.6399999999999997</v>
      </c>
      <c r="AA419" s="5">
        <v>2.84</v>
      </c>
      <c r="AB419" s="5">
        <v>8.14</v>
      </c>
      <c r="AC419" s="5">
        <v>7.58</v>
      </c>
      <c r="AD419" s="5">
        <v>12.98</v>
      </c>
      <c r="AF419" s="6" t="s">
        <v>843</v>
      </c>
      <c r="AG419" s="5" t="s">
        <v>844</v>
      </c>
      <c r="AH419" s="7">
        <v>184.86</v>
      </c>
      <c r="AI419" s="8">
        <v>9518.5</v>
      </c>
      <c r="AJ419" s="5"/>
      <c r="AK419" s="5">
        <v>0.91</v>
      </c>
      <c r="AL419" s="5">
        <v>1.05</v>
      </c>
      <c r="AM419" s="5">
        <v>1.53</v>
      </c>
      <c r="AN419" s="5">
        <v>1.53</v>
      </c>
      <c r="AO419" s="5">
        <v>0.91</v>
      </c>
      <c r="AP419" s="5">
        <v>28.57</v>
      </c>
      <c r="AQ419" s="5">
        <v>6.92</v>
      </c>
      <c r="AR419" s="5">
        <v>7.14</v>
      </c>
      <c r="AS419" s="5">
        <v>8.4600000000000009</v>
      </c>
      <c r="AU419" s="5">
        <v>9.81</v>
      </c>
      <c r="AV419" s="5">
        <v>14.25</v>
      </c>
      <c r="AW419" s="5">
        <v>12.16</v>
      </c>
      <c r="AX419" s="5">
        <v>1.48</v>
      </c>
      <c r="AY419" s="5"/>
      <c r="AZ419" s="5">
        <v>8.74</v>
      </c>
      <c r="BA419" s="5">
        <v>15.57</v>
      </c>
      <c r="BB419" s="5">
        <v>2.73</v>
      </c>
      <c r="BC419" s="5">
        <v>2.71</v>
      </c>
      <c r="BD419" s="5">
        <v>4.72</v>
      </c>
      <c r="BE419" s="5">
        <v>2.87</v>
      </c>
      <c r="BF419" s="5"/>
      <c r="BG419" s="5"/>
      <c r="BH419" s="5"/>
      <c r="BJ419" s="17">
        <f t="shared" si="167"/>
        <v>0</v>
      </c>
      <c r="BK419" s="17">
        <f t="shared" si="168"/>
        <v>-6.3035142091181053E-6</v>
      </c>
      <c r="BL419" s="17" t="str">
        <f t="shared" si="169"/>
        <v/>
      </c>
      <c r="BM419" s="17">
        <f t="shared" si="170"/>
        <v>0.15384615384615385</v>
      </c>
      <c r="BN419" s="17">
        <f t="shared" si="171"/>
        <v>0</v>
      </c>
      <c r="BO419" s="17">
        <f t="shared" si="172"/>
        <v>0</v>
      </c>
      <c r="BP419" s="17">
        <f t="shared" si="173"/>
        <v>0</v>
      </c>
      <c r="BQ419" s="17">
        <f t="shared" si="174"/>
        <v>0.15384615384615385</v>
      </c>
      <c r="BR419" s="17">
        <f t="shared" si="175"/>
        <v>-3.5001750087509844E-4</v>
      </c>
      <c r="BS419" s="17">
        <f t="shared" si="176"/>
        <v>4.3352601156069724E-3</v>
      </c>
      <c r="BT419" s="17">
        <f t="shared" si="177"/>
        <v>0.85434173669467794</v>
      </c>
      <c r="BU419" s="17">
        <f t="shared" si="178"/>
        <v>0.15957446808510634</v>
      </c>
      <c r="BV419" s="17"/>
      <c r="BW419" s="17">
        <f t="shared" si="179"/>
        <v>0</v>
      </c>
      <c r="BX419" s="17">
        <f t="shared" si="180"/>
        <v>0</v>
      </c>
      <c r="BY419" s="17">
        <f t="shared" si="181"/>
        <v>0</v>
      </c>
      <c r="BZ419" s="17">
        <f t="shared" si="182"/>
        <v>0</v>
      </c>
      <c r="CA419" s="17" t="str">
        <f t="shared" si="183"/>
        <v/>
      </c>
      <c r="CB419" s="17">
        <f t="shared" si="184"/>
        <v>0</v>
      </c>
      <c r="CC419" s="17">
        <f t="shared" si="185"/>
        <v>4.4958253050738778E-3</v>
      </c>
      <c r="CD419" s="17">
        <f t="shared" si="186"/>
        <v>7.3260073260073329E-3</v>
      </c>
      <c r="CE419" s="17">
        <f t="shared" si="187"/>
        <v>-1.1070110701106939E-2</v>
      </c>
      <c r="CF419" s="17">
        <f t="shared" si="188"/>
        <v>-1.6949152542372899E-2</v>
      </c>
      <c r="CG419" s="17">
        <f t="shared" si="189"/>
        <v>-1.0452961672473953E-2</v>
      </c>
      <c r="CH419" s="17" t="str">
        <f t="shared" si="190"/>
        <v/>
      </c>
      <c r="CI419" s="17" t="str">
        <f t="shared" si="191"/>
        <v/>
      </c>
      <c r="CJ419" s="17" t="str">
        <f t="shared" si="192"/>
        <v/>
      </c>
    </row>
    <row r="420" spans="2:88" ht="15.75" hidden="1" thickBot="1" x14ac:dyDescent="0.3">
      <c r="B420" s="2" t="s">
        <v>845</v>
      </c>
      <c r="C420" s="1" t="s">
        <v>846</v>
      </c>
      <c r="D420" s="3">
        <v>115.51</v>
      </c>
      <c r="E420" s="4">
        <v>13172.88</v>
      </c>
      <c r="F420" s="1">
        <v>0.05</v>
      </c>
      <c r="G420" s="1">
        <v>0.45</v>
      </c>
      <c r="H420" s="1">
        <v>0.45</v>
      </c>
      <c r="I420" s="1">
        <v>5.22</v>
      </c>
      <c r="J420" s="1">
        <v>2.42</v>
      </c>
      <c r="K420" s="1">
        <v>0.42</v>
      </c>
      <c r="L420" s="1">
        <v>38.869999999999997</v>
      </c>
      <c r="M420" s="1">
        <v>7.93</v>
      </c>
      <c r="N420" s="1">
        <v>42.49</v>
      </c>
      <c r="O420" s="1">
        <v>21.08</v>
      </c>
      <c r="P420" s="1">
        <v>22.3</v>
      </c>
      <c r="Q420" s="1">
        <v>21.08</v>
      </c>
      <c r="R420" s="1">
        <v>13.71</v>
      </c>
      <c r="S420" s="1">
        <v>13.7</v>
      </c>
      <c r="T420" s="1"/>
      <c r="U420" s="1">
        <v>9.0399999999999991</v>
      </c>
      <c r="V420" s="1">
        <v>23.28</v>
      </c>
      <c r="W420" s="1">
        <v>32.35</v>
      </c>
      <c r="X420" s="1">
        <v>1.67</v>
      </c>
      <c r="Y420" s="1">
        <v>1.72</v>
      </c>
      <c r="Z420" s="1">
        <v>1.81</v>
      </c>
      <c r="AA420" s="1">
        <v>2.34</v>
      </c>
      <c r="AB420" s="1">
        <v>11.02</v>
      </c>
      <c r="AC420" s="1">
        <v>12.24</v>
      </c>
      <c r="AD420" s="1">
        <v>13.14</v>
      </c>
      <c r="AF420" s="2" t="s">
        <v>845</v>
      </c>
      <c r="AG420" s="1" t="s">
        <v>846</v>
      </c>
      <c r="AH420" s="3">
        <v>115.51</v>
      </c>
      <c r="AI420" s="4">
        <v>13172.91</v>
      </c>
      <c r="AJ420" s="1">
        <v>0.06</v>
      </c>
      <c r="AK420" s="1">
        <v>0.8</v>
      </c>
      <c r="AL420" s="1">
        <v>0.45</v>
      </c>
      <c r="AM420" s="1">
        <v>5.22</v>
      </c>
      <c r="AN420" s="1">
        <v>2.42</v>
      </c>
      <c r="AO420" s="1">
        <v>0.7</v>
      </c>
      <c r="AP420" s="1">
        <v>29.96</v>
      </c>
      <c r="AQ420" s="1">
        <v>7.03</v>
      </c>
      <c r="AR420" s="1">
        <v>43.54</v>
      </c>
      <c r="AS420" s="1">
        <v>17.010000000000002</v>
      </c>
      <c r="AU420" s="1">
        <v>21.09</v>
      </c>
      <c r="AV420" s="1">
        <v>13.71</v>
      </c>
      <c r="AW420" s="1">
        <v>13.7</v>
      </c>
      <c r="AX420" s="1"/>
      <c r="AY420" s="1">
        <v>9.0399999999999991</v>
      </c>
      <c r="AZ420" s="1">
        <v>23.28</v>
      </c>
      <c r="BA420" s="1">
        <v>32.35</v>
      </c>
      <c r="BB420" s="1">
        <v>1.67</v>
      </c>
      <c r="BC420" s="1">
        <v>1.72</v>
      </c>
      <c r="BD420" s="1">
        <v>1.81</v>
      </c>
      <c r="BE420" s="1">
        <v>2.34</v>
      </c>
      <c r="BF420" s="1"/>
      <c r="BG420" s="1"/>
      <c r="BH420" s="1"/>
      <c r="BJ420" s="17">
        <f t="shared" si="167"/>
        <v>0</v>
      </c>
      <c r="BK420" s="17">
        <f t="shared" si="168"/>
        <v>-2.2774011209865425E-6</v>
      </c>
      <c r="BL420" s="17">
        <f t="shared" si="169"/>
        <v>-0.1666666666666666</v>
      </c>
      <c r="BM420" s="17">
        <f t="shared" si="170"/>
        <v>-0.4375</v>
      </c>
      <c r="BN420" s="17">
        <f t="shared" si="171"/>
        <v>0</v>
      </c>
      <c r="BO420" s="17">
        <f t="shared" si="172"/>
        <v>0</v>
      </c>
      <c r="BP420" s="17">
        <f t="shared" si="173"/>
        <v>0</v>
      </c>
      <c r="BQ420" s="17">
        <f t="shared" si="174"/>
        <v>-0.39999999999999997</v>
      </c>
      <c r="BR420" s="17">
        <f t="shared" si="175"/>
        <v>0.29739652870493982</v>
      </c>
      <c r="BS420" s="17">
        <f t="shared" si="176"/>
        <v>0.12802275960170689</v>
      </c>
      <c r="BT420" s="17">
        <f t="shared" si="177"/>
        <v>-2.4115755627009582E-2</v>
      </c>
      <c r="BU420" s="17">
        <f t="shared" si="178"/>
        <v>0.23927101704879461</v>
      </c>
      <c r="BV420" s="17"/>
      <c r="BW420" s="17">
        <f t="shared" si="179"/>
        <v>-4.7415836889528511E-4</v>
      </c>
      <c r="BX420" s="17">
        <f t="shared" si="180"/>
        <v>0</v>
      </c>
      <c r="BY420" s="17">
        <f t="shared" si="181"/>
        <v>0</v>
      </c>
      <c r="BZ420" s="17" t="str">
        <f t="shared" si="182"/>
        <v/>
      </c>
      <c r="CA420" s="17">
        <f t="shared" si="183"/>
        <v>0</v>
      </c>
      <c r="CB420" s="17">
        <f t="shared" si="184"/>
        <v>0</v>
      </c>
      <c r="CC420" s="17">
        <f t="shared" si="185"/>
        <v>0</v>
      </c>
      <c r="CD420" s="17">
        <f t="shared" si="186"/>
        <v>0</v>
      </c>
      <c r="CE420" s="17">
        <f t="shared" si="187"/>
        <v>0</v>
      </c>
      <c r="CF420" s="17">
        <f t="shared" si="188"/>
        <v>0</v>
      </c>
      <c r="CG420" s="17">
        <f t="shared" si="189"/>
        <v>0</v>
      </c>
      <c r="CH420" s="17" t="str">
        <f t="shared" si="190"/>
        <v/>
      </c>
      <c r="CI420" s="17" t="str">
        <f t="shared" si="191"/>
        <v/>
      </c>
      <c r="CJ420" s="17" t="str">
        <f t="shared" si="192"/>
        <v/>
      </c>
    </row>
    <row r="421" spans="2:88" ht="15.75" hidden="1" thickBot="1" x14ac:dyDescent="0.3">
      <c r="B421" s="6" t="s">
        <v>847</v>
      </c>
      <c r="C421" s="5" t="s">
        <v>848</v>
      </c>
      <c r="D421" s="7">
        <v>15.75</v>
      </c>
      <c r="E421" s="8">
        <v>21858.05</v>
      </c>
      <c r="F421" s="9">
        <v>-0.82</v>
      </c>
      <c r="G421" s="5"/>
      <c r="H421" s="5"/>
      <c r="I421" s="5"/>
      <c r="J421" s="5"/>
      <c r="K421" s="5"/>
      <c r="L421" s="5"/>
      <c r="M421" s="5"/>
      <c r="N421" s="5"/>
      <c r="O421" s="5"/>
      <c r="P421" s="5">
        <v>28.27</v>
      </c>
      <c r="Q421" s="5"/>
      <c r="R421" s="5">
        <v>74.08</v>
      </c>
      <c r="S421" s="5">
        <v>342.61</v>
      </c>
      <c r="T421" s="5"/>
      <c r="U421" s="5"/>
      <c r="V421" s="5">
        <v>18.5</v>
      </c>
      <c r="W421" s="5">
        <v>124.55</v>
      </c>
      <c r="X421" s="5">
        <v>0.73</v>
      </c>
      <c r="Y421" s="5">
        <v>0.67</v>
      </c>
      <c r="Z421" s="5">
        <v>1.75</v>
      </c>
      <c r="AA421" s="5">
        <v>1.1499999999999999</v>
      </c>
      <c r="AB421" s="5"/>
      <c r="AC421" s="5"/>
      <c r="AD421" s="5">
        <v>10.19</v>
      </c>
      <c r="AF421" s="6" t="s">
        <v>847</v>
      </c>
      <c r="AG421" s="5" t="s">
        <v>848</v>
      </c>
      <c r="AH421" s="7">
        <v>15.75</v>
      </c>
      <c r="AI421" s="8">
        <v>21858.05</v>
      </c>
      <c r="AJ421" s="9">
        <v>-0.13</v>
      </c>
      <c r="AK421" s="5"/>
      <c r="AL421" s="5"/>
      <c r="AM421" s="5"/>
      <c r="AN421" s="5"/>
      <c r="AO421" s="5"/>
      <c r="AP421" s="5">
        <v>106.89</v>
      </c>
      <c r="AQ421" s="5">
        <v>14.64</v>
      </c>
      <c r="AR421" s="5"/>
      <c r="AS421" s="5"/>
      <c r="AU421" s="5"/>
      <c r="AV421" s="5">
        <v>74.08</v>
      </c>
      <c r="AW421" s="5">
        <v>342.61</v>
      </c>
      <c r="AX421" s="5"/>
      <c r="AY421" s="5"/>
      <c r="AZ421" s="5">
        <v>18.5</v>
      </c>
      <c r="BA421" s="5">
        <v>124.55</v>
      </c>
      <c r="BB421" s="5">
        <v>0.73</v>
      </c>
      <c r="BC421" s="5">
        <v>0.67</v>
      </c>
      <c r="BD421" s="5">
        <v>1.75</v>
      </c>
      <c r="BE421" s="5">
        <v>1.1499999999999999</v>
      </c>
      <c r="BF421" s="5"/>
      <c r="BG421" s="5"/>
      <c r="BH421" s="5"/>
      <c r="BJ421" s="17">
        <f t="shared" si="167"/>
        <v>0</v>
      </c>
      <c r="BK421" s="17">
        <f t="shared" si="168"/>
        <v>0</v>
      </c>
      <c r="BL421" s="17">
        <f t="shared" si="169"/>
        <v>5.3076923076923075</v>
      </c>
      <c r="BM421" s="17" t="str">
        <f t="shared" si="170"/>
        <v/>
      </c>
      <c r="BN421" s="17" t="str">
        <f t="shared" si="171"/>
        <v/>
      </c>
      <c r="BO421" s="17" t="str">
        <f t="shared" si="172"/>
        <v/>
      </c>
      <c r="BP421" s="17" t="str">
        <f t="shared" si="173"/>
        <v/>
      </c>
      <c r="BQ421" s="17" t="str">
        <f t="shared" si="174"/>
        <v/>
      </c>
      <c r="BR421" s="17" t="str">
        <f t="shared" si="175"/>
        <v/>
      </c>
      <c r="BS421" s="17" t="str">
        <f t="shared" si="176"/>
        <v/>
      </c>
      <c r="BT421" s="17" t="str">
        <f t="shared" si="177"/>
        <v/>
      </c>
      <c r="BU421" s="17" t="str">
        <f t="shared" si="178"/>
        <v/>
      </c>
      <c r="BV421" s="17"/>
      <c r="BW421" s="17" t="str">
        <f t="shared" si="179"/>
        <v/>
      </c>
      <c r="BX421" s="17">
        <f t="shared" si="180"/>
        <v>0</v>
      </c>
      <c r="BY421" s="17">
        <f t="shared" si="181"/>
        <v>0</v>
      </c>
      <c r="BZ421" s="17" t="str">
        <f t="shared" si="182"/>
        <v/>
      </c>
      <c r="CA421" s="17" t="str">
        <f t="shared" si="183"/>
        <v/>
      </c>
      <c r="CB421" s="17">
        <f t="shared" si="184"/>
        <v>0</v>
      </c>
      <c r="CC421" s="17">
        <f t="shared" si="185"/>
        <v>0</v>
      </c>
      <c r="CD421" s="17">
        <f t="shared" si="186"/>
        <v>0</v>
      </c>
      <c r="CE421" s="17">
        <f t="shared" si="187"/>
        <v>0</v>
      </c>
      <c r="CF421" s="17">
        <f t="shared" si="188"/>
        <v>0</v>
      </c>
      <c r="CG421" s="17">
        <f t="shared" si="189"/>
        <v>0</v>
      </c>
      <c r="CH421" s="17" t="str">
        <f t="shared" si="190"/>
        <v/>
      </c>
      <c r="CI421" s="17" t="str">
        <f t="shared" si="191"/>
        <v/>
      </c>
      <c r="CJ421" s="17" t="str">
        <f t="shared" si="192"/>
        <v/>
      </c>
    </row>
    <row r="422" spans="2:88" ht="15.75" hidden="1" thickBot="1" x14ac:dyDescent="0.3">
      <c r="B422" s="2" t="s">
        <v>849</v>
      </c>
      <c r="C422" s="1" t="s">
        <v>850</v>
      </c>
      <c r="D422" s="3">
        <v>49.07</v>
      </c>
      <c r="E422" s="4">
        <v>3755.62</v>
      </c>
      <c r="F422" s="1">
        <v>0.08</v>
      </c>
      <c r="G422" s="1">
        <v>3.28</v>
      </c>
      <c r="H422" s="1">
        <v>3.28</v>
      </c>
      <c r="I422" s="1"/>
      <c r="J422" s="1"/>
      <c r="K422" s="1">
        <v>1.99</v>
      </c>
      <c r="L422" s="1">
        <v>185.71</v>
      </c>
      <c r="M422" s="1">
        <v>13.2</v>
      </c>
      <c r="N422" s="11">
        <v>-0.56999999999999995</v>
      </c>
      <c r="O422" s="1">
        <v>12.21</v>
      </c>
      <c r="P422" s="1">
        <v>43.11</v>
      </c>
      <c r="Q422" s="1">
        <v>12.21</v>
      </c>
      <c r="R422" s="1"/>
      <c r="S422" s="1"/>
      <c r="T422" s="1">
        <v>0.8</v>
      </c>
      <c r="U422" s="1">
        <v>714.81</v>
      </c>
      <c r="V422" s="1">
        <v>59.03</v>
      </c>
      <c r="W422" s="1">
        <v>59.68</v>
      </c>
      <c r="X422" s="1">
        <v>3.35</v>
      </c>
      <c r="Y422" s="1">
        <v>3.35</v>
      </c>
      <c r="Z422" s="1">
        <v>6.19</v>
      </c>
      <c r="AA422" s="1">
        <v>8.84</v>
      </c>
      <c r="AB422" s="1">
        <v>11.4</v>
      </c>
      <c r="AC422" s="1">
        <v>7.19</v>
      </c>
      <c r="AD422" s="1">
        <v>13.61</v>
      </c>
      <c r="AF422" s="2" t="s">
        <v>849</v>
      </c>
      <c r="AG422" s="1" t="s">
        <v>850</v>
      </c>
      <c r="AH422" s="3">
        <v>49.07</v>
      </c>
      <c r="AI422" s="4">
        <v>3755.62</v>
      </c>
      <c r="AJ422" s="1">
        <v>0.08</v>
      </c>
      <c r="AK422" s="1">
        <v>3.34</v>
      </c>
      <c r="AL422" s="1">
        <v>3.39</v>
      </c>
      <c r="AM422" s="1"/>
      <c r="AN422" s="1"/>
      <c r="AO422" s="1">
        <v>2.0299999999999998</v>
      </c>
      <c r="AP422" s="1">
        <v>125.51</v>
      </c>
      <c r="AQ422" s="1">
        <v>13.45</v>
      </c>
      <c r="AR422" s="11">
        <v>-0.9</v>
      </c>
      <c r="AS422" s="1">
        <v>12.44</v>
      </c>
      <c r="AU422" s="1">
        <v>12.62</v>
      </c>
      <c r="AV422" s="1"/>
      <c r="AW422" s="1"/>
      <c r="AX422" s="1">
        <v>0.76</v>
      </c>
      <c r="AY422" s="1"/>
      <c r="AZ422" s="1"/>
      <c r="BA422" s="1"/>
      <c r="BB422" s="1">
        <v>3.05</v>
      </c>
      <c r="BC422" s="1">
        <v>2.95</v>
      </c>
      <c r="BD422" s="1">
        <v>4.88</v>
      </c>
      <c r="BE422" s="1">
        <v>8.0500000000000007</v>
      </c>
      <c r="BF422" s="1"/>
      <c r="BG422" s="1"/>
      <c r="BH422" s="1"/>
      <c r="BJ422" s="17">
        <f t="shared" si="167"/>
        <v>0</v>
      </c>
      <c r="BK422" s="17">
        <f t="shared" si="168"/>
        <v>0</v>
      </c>
      <c r="BL422" s="17">
        <f t="shared" si="169"/>
        <v>0</v>
      </c>
      <c r="BM422" s="17">
        <f t="shared" si="170"/>
        <v>-1.7964071856287442E-2</v>
      </c>
      <c r="BN422" s="17">
        <f t="shared" si="171"/>
        <v>-3.2448377581121034E-2</v>
      </c>
      <c r="BO422" s="17" t="str">
        <f t="shared" si="172"/>
        <v/>
      </c>
      <c r="BP422" s="17" t="str">
        <f t="shared" si="173"/>
        <v/>
      </c>
      <c r="BQ422" s="17">
        <f t="shared" si="174"/>
        <v>-1.9704433497536856E-2</v>
      </c>
      <c r="BR422" s="17">
        <f t="shared" si="175"/>
        <v>0.4796430563301729</v>
      </c>
      <c r="BS422" s="17">
        <f t="shared" si="176"/>
        <v>-1.858736059479554E-2</v>
      </c>
      <c r="BT422" s="17">
        <f t="shared" si="177"/>
        <v>-0.36666666666666675</v>
      </c>
      <c r="BU422" s="17">
        <f t="shared" si="178"/>
        <v>-1.8488745980707287E-2</v>
      </c>
      <c r="BV422" s="17"/>
      <c r="BW422" s="17">
        <f t="shared" si="179"/>
        <v>-3.2488114104595754E-2</v>
      </c>
      <c r="BX422" s="17" t="str">
        <f t="shared" si="180"/>
        <v/>
      </c>
      <c r="BY422" s="17" t="str">
        <f t="shared" si="181"/>
        <v/>
      </c>
      <c r="BZ422" s="17">
        <f t="shared" si="182"/>
        <v>5.2631578947368467E-2</v>
      </c>
      <c r="CA422" s="17" t="str">
        <f t="shared" si="183"/>
        <v/>
      </c>
      <c r="CB422" s="17" t="str">
        <f t="shared" si="184"/>
        <v/>
      </c>
      <c r="CC422" s="17" t="str">
        <f t="shared" si="185"/>
        <v/>
      </c>
      <c r="CD422" s="17">
        <f t="shared" si="186"/>
        <v>9.8360655737705013E-2</v>
      </c>
      <c r="CE422" s="17">
        <f t="shared" si="187"/>
        <v>0.13559322033898302</v>
      </c>
      <c r="CF422" s="17">
        <f t="shared" si="188"/>
        <v>0.26844262295081978</v>
      </c>
      <c r="CG422" s="17">
        <f t="shared" si="189"/>
        <v>9.8136645962732805E-2</v>
      </c>
      <c r="CH422" s="17" t="str">
        <f t="shared" si="190"/>
        <v/>
      </c>
      <c r="CI422" s="17" t="str">
        <f t="shared" si="191"/>
        <v/>
      </c>
      <c r="CJ422" s="17" t="str">
        <f t="shared" si="192"/>
        <v/>
      </c>
    </row>
    <row r="423" spans="2:88" ht="15.75" hidden="1" thickBot="1" x14ac:dyDescent="0.3">
      <c r="B423" s="6" t="s">
        <v>851</v>
      </c>
      <c r="C423" s="5" t="s">
        <v>852</v>
      </c>
      <c r="D423" s="7">
        <v>124.05</v>
      </c>
      <c r="E423" s="8">
        <v>6740.75</v>
      </c>
      <c r="F423" s="5">
        <v>0.09</v>
      </c>
      <c r="G423" s="5">
        <v>2.58</v>
      </c>
      <c r="H423" s="5">
        <v>2.58</v>
      </c>
      <c r="I423" s="5">
        <v>3.31</v>
      </c>
      <c r="J423" s="5">
        <v>1.79</v>
      </c>
      <c r="K423" s="5">
        <v>1.39</v>
      </c>
      <c r="L423" s="5">
        <v>21.93</v>
      </c>
      <c r="M423" s="5">
        <v>8.76</v>
      </c>
      <c r="N423" s="5">
        <v>13.64</v>
      </c>
      <c r="O423" s="5">
        <v>10.56</v>
      </c>
      <c r="P423" s="5">
        <v>14.03</v>
      </c>
      <c r="Q423" s="5">
        <v>10.56</v>
      </c>
      <c r="R423" s="5">
        <v>13.56</v>
      </c>
      <c r="S423" s="5">
        <v>11.4</v>
      </c>
      <c r="T423" s="5">
        <v>3.11</v>
      </c>
      <c r="U423" s="5">
        <v>12.4</v>
      </c>
      <c r="V423" s="5">
        <v>18.579999999999998</v>
      </c>
      <c r="W423" s="5">
        <v>21.82</v>
      </c>
      <c r="X423" s="5">
        <v>1.81</v>
      </c>
      <c r="Y423" s="5">
        <v>1.71</v>
      </c>
      <c r="Z423" s="5">
        <v>2.38</v>
      </c>
      <c r="AA423" s="5">
        <v>1.96</v>
      </c>
      <c r="AB423" s="5">
        <v>10.26</v>
      </c>
      <c r="AC423" s="5">
        <v>8.93</v>
      </c>
      <c r="AD423" s="5">
        <v>12</v>
      </c>
      <c r="AF423" s="6" t="s">
        <v>851</v>
      </c>
      <c r="AG423" s="5" t="s">
        <v>852</v>
      </c>
      <c r="AH423" s="7">
        <v>124.05</v>
      </c>
      <c r="AI423" s="8">
        <v>6740.78</v>
      </c>
      <c r="AJ423" s="5">
        <v>0.1</v>
      </c>
      <c r="AK423" s="5">
        <v>2.56</v>
      </c>
      <c r="AL423" s="5">
        <v>2.58</v>
      </c>
      <c r="AM423" s="5">
        <v>3.31</v>
      </c>
      <c r="AN423" s="5">
        <v>1.79</v>
      </c>
      <c r="AO423" s="5">
        <v>1.38</v>
      </c>
      <c r="AP423" s="5">
        <v>21.43</v>
      </c>
      <c r="AQ423" s="5">
        <v>8.76</v>
      </c>
      <c r="AR423" s="5">
        <v>13.5</v>
      </c>
      <c r="AS423" s="5">
        <v>10.47</v>
      </c>
      <c r="AU423" s="5">
        <v>10.56</v>
      </c>
      <c r="AV423" s="5">
        <v>13.56</v>
      </c>
      <c r="AW423" s="5">
        <v>11.4</v>
      </c>
      <c r="AX423" s="5">
        <v>3.11</v>
      </c>
      <c r="AY423" s="5">
        <v>12.4</v>
      </c>
      <c r="AZ423" s="5">
        <v>18.579999999999998</v>
      </c>
      <c r="BA423" s="5">
        <v>21.82</v>
      </c>
      <c r="BB423" s="5">
        <v>1.81</v>
      </c>
      <c r="BC423" s="5">
        <v>1.71</v>
      </c>
      <c r="BD423" s="5">
        <v>2.38</v>
      </c>
      <c r="BE423" s="5">
        <v>1.96</v>
      </c>
      <c r="BF423" s="5"/>
      <c r="BG423" s="5"/>
      <c r="BH423" s="5"/>
      <c r="BJ423" s="17">
        <f t="shared" si="167"/>
        <v>0</v>
      </c>
      <c r="BK423" s="17">
        <f t="shared" si="168"/>
        <v>-4.4505235298801241E-6</v>
      </c>
      <c r="BL423" s="17">
        <f t="shared" si="169"/>
        <v>-0.10000000000000009</v>
      </c>
      <c r="BM423" s="17">
        <f t="shared" si="170"/>
        <v>7.8125000000000069E-3</v>
      </c>
      <c r="BN423" s="17">
        <f t="shared" si="171"/>
        <v>0</v>
      </c>
      <c r="BO423" s="17">
        <f t="shared" si="172"/>
        <v>0</v>
      </c>
      <c r="BP423" s="17">
        <f t="shared" si="173"/>
        <v>0</v>
      </c>
      <c r="BQ423" s="17">
        <f t="shared" si="174"/>
        <v>7.2463768115942099E-3</v>
      </c>
      <c r="BR423" s="17">
        <f t="shared" si="175"/>
        <v>2.3331777881474568E-2</v>
      </c>
      <c r="BS423" s="17">
        <f t="shared" si="176"/>
        <v>0</v>
      </c>
      <c r="BT423" s="17">
        <f t="shared" si="177"/>
        <v>1.0370370370370412E-2</v>
      </c>
      <c r="BU423" s="17">
        <f t="shared" si="178"/>
        <v>8.5959885386819347E-3</v>
      </c>
      <c r="BV423" s="17"/>
      <c r="BW423" s="17">
        <f t="shared" si="179"/>
        <v>0</v>
      </c>
      <c r="BX423" s="17">
        <f t="shared" si="180"/>
        <v>0</v>
      </c>
      <c r="BY423" s="17">
        <f t="shared" si="181"/>
        <v>0</v>
      </c>
      <c r="BZ423" s="17">
        <f t="shared" si="182"/>
        <v>0</v>
      </c>
      <c r="CA423" s="17">
        <f t="shared" si="183"/>
        <v>0</v>
      </c>
      <c r="CB423" s="17">
        <f t="shared" si="184"/>
        <v>0</v>
      </c>
      <c r="CC423" s="17">
        <f t="shared" si="185"/>
        <v>0</v>
      </c>
      <c r="CD423" s="17">
        <f t="shared" si="186"/>
        <v>0</v>
      </c>
      <c r="CE423" s="17">
        <f t="shared" si="187"/>
        <v>0</v>
      </c>
      <c r="CF423" s="17">
        <f t="shared" si="188"/>
        <v>0</v>
      </c>
      <c r="CG423" s="17">
        <f t="shared" si="189"/>
        <v>0</v>
      </c>
      <c r="CH423" s="17" t="str">
        <f t="shared" si="190"/>
        <v/>
      </c>
      <c r="CI423" s="17" t="str">
        <f t="shared" si="191"/>
        <v/>
      </c>
      <c r="CJ423" s="17" t="str">
        <f t="shared" si="192"/>
        <v/>
      </c>
    </row>
    <row r="424" spans="2:88" ht="15.75" hidden="1" thickBot="1" x14ac:dyDescent="0.3">
      <c r="B424" s="2" t="s">
        <v>853</v>
      </c>
      <c r="C424" s="1" t="s">
        <v>854</v>
      </c>
      <c r="D424" s="3">
        <v>149.63999999999999</v>
      </c>
      <c r="E424" s="4">
        <v>22476.23</v>
      </c>
      <c r="F424" s="1">
        <v>0.02</v>
      </c>
      <c r="G424" s="1">
        <v>1</v>
      </c>
      <c r="H424" s="1">
        <v>1</v>
      </c>
      <c r="I424" s="1">
        <v>1.94</v>
      </c>
      <c r="J424" s="1">
        <v>1.94</v>
      </c>
      <c r="K424" s="1">
        <v>1</v>
      </c>
      <c r="L424" s="1">
        <v>316.7</v>
      </c>
      <c r="M424" s="1">
        <v>26.34</v>
      </c>
      <c r="N424" s="1">
        <v>7.39</v>
      </c>
      <c r="O424" s="1">
        <v>47.81</v>
      </c>
      <c r="P424" s="1">
        <v>31.52</v>
      </c>
      <c r="Q424" s="1">
        <v>47.81</v>
      </c>
      <c r="R424" s="1">
        <v>28.87</v>
      </c>
      <c r="S424" s="1">
        <v>25.28</v>
      </c>
      <c r="T424" s="1">
        <v>36.4</v>
      </c>
      <c r="U424" s="1"/>
      <c r="V424" s="1">
        <v>31.64</v>
      </c>
      <c r="W424" s="1">
        <v>77.41</v>
      </c>
      <c r="X424" s="1">
        <v>6.98</v>
      </c>
      <c r="Y424" s="1">
        <v>6.85</v>
      </c>
      <c r="Z424" s="1">
        <v>5.85</v>
      </c>
      <c r="AA424" s="1">
        <v>7.02</v>
      </c>
      <c r="AB424" s="1">
        <v>34.24</v>
      </c>
      <c r="AC424" s="1">
        <v>30.88</v>
      </c>
      <c r="AD424" s="1">
        <v>22.66</v>
      </c>
      <c r="AF424" s="2" t="s">
        <v>853</v>
      </c>
      <c r="AG424" s="1" t="s">
        <v>854</v>
      </c>
      <c r="AH424" s="3">
        <v>149.63999999999999</v>
      </c>
      <c r="AI424" s="4">
        <v>22476.23</v>
      </c>
      <c r="AJ424" s="1">
        <v>0.02</v>
      </c>
      <c r="AK424" s="1">
        <v>1.06</v>
      </c>
      <c r="AL424" s="1">
        <v>1</v>
      </c>
      <c r="AM424" s="1">
        <v>1.94</v>
      </c>
      <c r="AN424" s="1">
        <v>1.94</v>
      </c>
      <c r="AO424" s="1">
        <v>1.06</v>
      </c>
      <c r="AP424" s="1">
        <v>221.3</v>
      </c>
      <c r="AQ424" s="1">
        <v>25.87</v>
      </c>
      <c r="AR424" s="1">
        <v>9.66</v>
      </c>
      <c r="AS424" s="1">
        <v>44.76</v>
      </c>
      <c r="AU424" s="1">
        <v>47.75</v>
      </c>
      <c r="AV424" s="1">
        <v>28.87</v>
      </c>
      <c r="AW424" s="1">
        <v>25.28</v>
      </c>
      <c r="AX424" s="1">
        <v>36.4</v>
      </c>
      <c r="AY424" s="1"/>
      <c r="AZ424" s="1">
        <v>30.95</v>
      </c>
      <c r="BA424" s="1">
        <v>78.349999999999994</v>
      </c>
      <c r="BB424" s="1">
        <v>6.98</v>
      </c>
      <c r="BC424" s="1">
        <v>6.85</v>
      </c>
      <c r="BD424" s="1">
        <v>5.86</v>
      </c>
      <c r="BE424" s="1">
        <v>7.03</v>
      </c>
      <c r="BF424" s="1"/>
      <c r="BG424" s="1"/>
      <c r="BH424" s="1"/>
      <c r="BJ424" s="17">
        <f t="shared" si="167"/>
        <v>0</v>
      </c>
      <c r="BK424" s="17">
        <f t="shared" si="168"/>
        <v>0</v>
      </c>
      <c r="BL424" s="17">
        <f t="shared" si="169"/>
        <v>0</v>
      </c>
      <c r="BM424" s="17">
        <f t="shared" si="170"/>
        <v>-5.660377358490571E-2</v>
      </c>
      <c r="BN424" s="17">
        <f t="shared" si="171"/>
        <v>0</v>
      </c>
      <c r="BO424" s="17">
        <f t="shared" si="172"/>
        <v>0</v>
      </c>
      <c r="BP424" s="17">
        <f t="shared" si="173"/>
        <v>0</v>
      </c>
      <c r="BQ424" s="17">
        <f t="shared" si="174"/>
        <v>-5.660377358490571E-2</v>
      </c>
      <c r="BR424" s="17">
        <f t="shared" si="175"/>
        <v>0.43108901943063704</v>
      </c>
      <c r="BS424" s="17">
        <f t="shared" si="176"/>
        <v>1.8167761886354807E-2</v>
      </c>
      <c r="BT424" s="17">
        <f t="shared" si="177"/>
        <v>-0.23498964803312633</v>
      </c>
      <c r="BU424" s="17">
        <f t="shared" si="178"/>
        <v>6.8141197497765954E-2</v>
      </c>
      <c r="BV424" s="17"/>
      <c r="BW424" s="17">
        <f t="shared" si="179"/>
        <v>1.2565445026178487E-3</v>
      </c>
      <c r="BX424" s="17">
        <f t="shared" si="180"/>
        <v>0</v>
      </c>
      <c r="BY424" s="17">
        <f t="shared" si="181"/>
        <v>0</v>
      </c>
      <c r="BZ424" s="17">
        <f t="shared" si="182"/>
        <v>0</v>
      </c>
      <c r="CA424" s="17" t="str">
        <f t="shared" si="183"/>
        <v/>
      </c>
      <c r="CB424" s="17">
        <f t="shared" si="184"/>
        <v>2.2294022617124435E-2</v>
      </c>
      <c r="CC424" s="17">
        <f t="shared" si="185"/>
        <v>-1.1997447351627286E-2</v>
      </c>
      <c r="CD424" s="17">
        <f t="shared" si="186"/>
        <v>0</v>
      </c>
      <c r="CE424" s="17">
        <f t="shared" si="187"/>
        <v>0</v>
      </c>
      <c r="CF424" s="17">
        <f t="shared" si="188"/>
        <v>-1.7064846416383404E-3</v>
      </c>
      <c r="CG424" s="17">
        <f t="shared" si="189"/>
        <v>-1.4224751066857289E-3</v>
      </c>
      <c r="CH424" s="17" t="str">
        <f t="shared" si="190"/>
        <v/>
      </c>
      <c r="CI424" s="17" t="str">
        <f t="shared" si="191"/>
        <v/>
      </c>
      <c r="CJ424" s="17" t="str">
        <f t="shared" si="192"/>
        <v/>
      </c>
    </row>
    <row r="425" spans="2:88" ht="15.75" hidden="1" thickBot="1" x14ac:dyDescent="0.3">
      <c r="B425" s="6" t="s">
        <v>855</v>
      </c>
      <c r="C425" s="5" t="s">
        <v>856</v>
      </c>
      <c r="D425" s="7">
        <v>54.41</v>
      </c>
      <c r="E425" s="8">
        <v>57456.959999999999</v>
      </c>
      <c r="F425" s="5">
        <v>0.06</v>
      </c>
      <c r="G425" s="5">
        <v>3.89</v>
      </c>
      <c r="H425" s="5">
        <v>3.89</v>
      </c>
      <c r="I425" s="5">
        <v>4.0999999999999996</v>
      </c>
      <c r="J425" s="5">
        <v>1.93</v>
      </c>
      <c r="K425" s="5">
        <v>1.83</v>
      </c>
      <c r="L425" s="5">
        <v>94.81</v>
      </c>
      <c r="M425" s="5">
        <v>12</v>
      </c>
      <c r="N425" s="5">
        <v>5.23</v>
      </c>
      <c r="O425" s="5">
        <v>16.34</v>
      </c>
      <c r="P425" s="5">
        <v>16.43</v>
      </c>
      <c r="Q425" s="5">
        <v>16.34</v>
      </c>
      <c r="R425" s="5">
        <v>17.2</v>
      </c>
      <c r="S425" s="5">
        <v>16.45</v>
      </c>
      <c r="T425" s="5">
        <v>2.65</v>
      </c>
      <c r="U425" s="5"/>
      <c r="V425" s="5"/>
      <c r="W425" s="5"/>
      <c r="X425" s="5">
        <v>2.88</v>
      </c>
      <c r="Y425" s="5">
        <v>2.76</v>
      </c>
      <c r="Z425" s="5">
        <v>2.4700000000000002</v>
      </c>
      <c r="AA425" s="5">
        <v>4.9400000000000004</v>
      </c>
      <c r="AB425" s="5">
        <v>8.08</v>
      </c>
      <c r="AC425" s="5">
        <v>8.35</v>
      </c>
      <c r="AD425" s="5">
        <v>9.41</v>
      </c>
      <c r="AF425" s="6" t="s">
        <v>855</v>
      </c>
      <c r="AG425" s="5" t="s">
        <v>856</v>
      </c>
      <c r="AH425" s="7">
        <v>54.41</v>
      </c>
      <c r="AI425" s="8">
        <v>57454.55</v>
      </c>
      <c r="AJ425" s="5">
        <v>0.06</v>
      </c>
      <c r="AK425" s="5">
        <v>10.5</v>
      </c>
      <c r="AL425" s="5">
        <v>3.9</v>
      </c>
      <c r="AM425" s="5">
        <v>4.0999999999999996</v>
      </c>
      <c r="AN425" s="5">
        <v>1.93</v>
      </c>
      <c r="AO425" s="5">
        <v>2.67</v>
      </c>
      <c r="AP425" s="5">
        <v>18.64</v>
      </c>
      <c r="AQ425" s="5">
        <v>12.2</v>
      </c>
      <c r="AR425" s="5">
        <v>72.69</v>
      </c>
      <c r="AS425" s="5">
        <v>16.88</v>
      </c>
      <c r="AU425" s="5">
        <v>16.39</v>
      </c>
      <c r="AV425" s="5">
        <v>17.2</v>
      </c>
      <c r="AW425" s="5">
        <v>16.45</v>
      </c>
      <c r="AX425" s="5">
        <v>2.65</v>
      </c>
      <c r="AY425" s="5"/>
      <c r="AZ425" s="5"/>
      <c r="BA425" s="5"/>
      <c r="BB425" s="5">
        <v>2.92</v>
      </c>
      <c r="BC425" s="5">
        <v>2.8</v>
      </c>
      <c r="BD425" s="5">
        <v>2.46</v>
      </c>
      <c r="BE425" s="5">
        <v>5</v>
      </c>
      <c r="BF425" s="5"/>
      <c r="BG425" s="5"/>
      <c r="BH425" s="5"/>
      <c r="BJ425" s="17">
        <f t="shared" si="167"/>
        <v>0</v>
      </c>
      <c r="BK425" s="17">
        <f t="shared" si="168"/>
        <v>4.1946199213051296E-5</v>
      </c>
      <c r="BL425" s="17">
        <f t="shared" si="169"/>
        <v>0</v>
      </c>
      <c r="BM425" s="17">
        <f t="shared" si="170"/>
        <v>-0.62952380952380949</v>
      </c>
      <c r="BN425" s="17">
        <f t="shared" si="171"/>
        <v>-2.5641025641025095E-3</v>
      </c>
      <c r="BO425" s="17">
        <f t="shared" si="172"/>
        <v>0</v>
      </c>
      <c r="BP425" s="17">
        <f t="shared" si="173"/>
        <v>0</v>
      </c>
      <c r="BQ425" s="17">
        <f t="shared" si="174"/>
        <v>-0.31460674157303364</v>
      </c>
      <c r="BR425" s="17">
        <f t="shared" si="175"/>
        <v>4.0863733905579398</v>
      </c>
      <c r="BS425" s="17">
        <f t="shared" si="176"/>
        <v>-1.6393442622950762E-2</v>
      </c>
      <c r="BT425" s="17">
        <f t="shared" si="177"/>
        <v>-0.92805062594579713</v>
      </c>
      <c r="BU425" s="17">
        <f t="shared" si="178"/>
        <v>-3.1990521327014167E-2</v>
      </c>
      <c r="BV425" s="17"/>
      <c r="BW425" s="17">
        <f t="shared" si="179"/>
        <v>-3.0506406345332951E-3</v>
      </c>
      <c r="BX425" s="17">
        <f t="shared" si="180"/>
        <v>0</v>
      </c>
      <c r="BY425" s="17">
        <f t="shared" si="181"/>
        <v>0</v>
      </c>
      <c r="BZ425" s="17">
        <f t="shared" si="182"/>
        <v>0</v>
      </c>
      <c r="CA425" s="17" t="str">
        <f t="shared" si="183"/>
        <v/>
      </c>
      <c r="CB425" s="17" t="str">
        <f t="shared" si="184"/>
        <v/>
      </c>
      <c r="CC425" s="17" t="str">
        <f t="shared" si="185"/>
        <v/>
      </c>
      <c r="CD425" s="17">
        <f t="shared" si="186"/>
        <v>-1.3698630136986314E-2</v>
      </c>
      <c r="CE425" s="17">
        <f t="shared" si="187"/>
        <v>-1.4285714285714299E-2</v>
      </c>
      <c r="CF425" s="17">
        <f t="shared" si="188"/>
        <v>4.0650406504065982E-3</v>
      </c>
      <c r="CG425" s="17">
        <f t="shared" si="189"/>
        <v>-1.1999999999999922E-2</v>
      </c>
      <c r="CH425" s="17" t="str">
        <f t="shared" si="190"/>
        <v/>
      </c>
      <c r="CI425" s="17" t="str">
        <f t="shared" si="191"/>
        <v/>
      </c>
      <c r="CJ425" s="17" t="str">
        <f t="shared" si="192"/>
        <v/>
      </c>
    </row>
    <row r="426" spans="2:88" ht="21.75" hidden="1" thickBot="1" x14ac:dyDescent="0.3">
      <c r="B426" s="2" t="s">
        <v>857</v>
      </c>
      <c r="C426" s="1" t="s">
        <v>858</v>
      </c>
      <c r="D426" s="3">
        <v>63.2</v>
      </c>
      <c r="E426" s="4">
        <v>19394.12</v>
      </c>
      <c r="F426" s="1">
        <v>0.11</v>
      </c>
      <c r="G426" s="1">
        <v>2.5499999999999998</v>
      </c>
      <c r="H426" s="1">
        <v>2.5499999999999998</v>
      </c>
      <c r="I426" s="1">
        <v>2.95</v>
      </c>
      <c r="J426" s="1">
        <v>0.63</v>
      </c>
      <c r="K426" s="1">
        <v>0.55000000000000004</v>
      </c>
      <c r="L426" s="1">
        <v>40.33</v>
      </c>
      <c r="M426" s="1">
        <v>8.06</v>
      </c>
      <c r="N426" s="1">
        <v>3.79</v>
      </c>
      <c r="O426" s="1">
        <v>9.2799999999999994</v>
      </c>
      <c r="P426" s="1">
        <v>23.45</v>
      </c>
      <c r="Q426" s="1">
        <v>9.2799999999999994</v>
      </c>
      <c r="R426" s="1">
        <v>11.98</v>
      </c>
      <c r="S426" s="1">
        <v>10.71</v>
      </c>
      <c r="T426" s="1">
        <v>8.1199999999999992</v>
      </c>
      <c r="U426" s="1">
        <v>15.54</v>
      </c>
      <c r="V426" s="1">
        <v>15.53</v>
      </c>
      <c r="W426" s="1">
        <v>42.63</v>
      </c>
      <c r="X426" s="1">
        <v>3.02</v>
      </c>
      <c r="Y426" s="1">
        <v>3.17</v>
      </c>
      <c r="Z426" s="1">
        <v>8.99</v>
      </c>
      <c r="AA426" s="1">
        <v>6.73</v>
      </c>
      <c r="AB426" s="1">
        <v>5.26</v>
      </c>
      <c r="AC426" s="1">
        <v>5.08</v>
      </c>
      <c r="AD426" s="1">
        <v>13.3</v>
      </c>
      <c r="AF426" s="2" t="s">
        <v>857</v>
      </c>
      <c r="AG426" s="1" t="s">
        <v>858</v>
      </c>
      <c r="AH426" s="3">
        <v>63.2</v>
      </c>
      <c r="AI426" s="4">
        <v>19394.12</v>
      </c>
      <c r="AJ426" s="1">
        <v>0.11</v>
      </c>
      <c r="AK426" s="1">
        <v>2.54</v>
      </c>
      <c r="AL426" s="1">
        <v>2.5499999999999998</v>
      </c>
      <c r="AM426" s="1">
        <v>2.95</v>
      </c>
      <c r="AN426" s="1">
        <v>0.63</v>
      </c>
      <c r="AO426" s="1">
        <v>0.54</v>
      </c>
      <c r="AP426" s="1">
        <v>42.41</v>
      </c>
      <c r="AQ426" s="1">
        <v>8.01</v>
      </c>
      <c r="AR426" s="1">
        <v>3.54</v>
      </c>
      <c r="AS426" s="1">
        <v>9.2200000000000006</v>
      </c>
      <c r="AU426" s="1">
        <v>9.2799999999999994</v>
      </c>
      <c r="AV426" s="1">
        <v>11.98</v>
      </c>
      <c r="AW426" s="1">
        <v>10.71</v>
      </c>
      <c r="AX426" s="1">
        <v>8.1199999999999992</v>
      </c>
      <c r="AY426" s="1"/>
      <c r="AZ426" s="1">
        <v>91.73</v>
      </c>
      <c r="BA426" s="1">
        <v>98.47</v>
      </c>
      <c r="BB426" s="1">
        <v>3.28</v>
      </c>
      <c r="BC426" s="1">
        <v>3.42</v>
      </c>
      <c r="BD426" s="1">
        <v>9.84</v>
      </c>
      <c r="BE426" s="1">
        <v>7.26</v>
      </c>
      <c r="BF426" s="1"/>
      <c r="BG426" s="1"/>
      <c r="BH426" s="1"/>
      <c r="BJ426" s="17">
        <f t="shared" si="167"/>
        <v>0</v>
      </c>
      <c r="BK426" s="17">
        <f t="shared" si="168"/>
        <v>0</v>
      </c>
      <c r="BL426" s="17">
        <f t="shared" si="169"/>
        <v>0</v>
      </c>
      <c r="BM426" s="17">
        <f t="shared" si="170"/>
        <v>3.9370078740156638E-3</v>
      </c>
      <c r="BN426" s="17">
        <f t="shared" si="171"/>
        <v>0</v>
      </c>
      <c r="BO426" s="17">
        <f t="shared" si="172"/>
        <v>0</v>
      </c>
      <c r="BP426" s="17">
        <f t="shared" si="173"/>
        <v>0</v>
      </c>
      <c r="BQ426" s="17">
        <f t="shared" si="174"/>
        <v>1.8518518518518535E-2</v>
      </c>
      <c r="BR426" s="17">
        <f t="shared" si="175"/>
        <v>-4.9045036547983929E-2</v>
      </c>
      <c r="BS426" s="17">
        <f t="shared" si="176"/>
        <v>6.2421972534332975E-3</v>
      </c>
      <c r="BT426" s="17">
        <f t="shared" si="177"/>
        <v>7.0621468926553674E-2</v>
      </c>
      <c r="BU426" s="17">
        <f t="shared" si="178"/>
        <v>6.5075921908892319E-3</v>
      </c>
      <c r="BV426" s="17"/>
      <c r="BW426" s="17">
        <f t="shared" si="179"/>
        <v>0</v>
      </c>
      <c r="BX426" s="17">
        <f t="shared" si="180"/>
        <v>0</v>
      </c>
      <c r="BY426" s="17">
        <f t="shared" si="181"/>
        <v>0</v>
      </c>
      <c r="BZ426" s="17">
        <f t="shared" si="182"/>
        <v>0</v>
      </c>
      <c r="CA426" s="17" t="str">
        <f t="shared" si="183"/>
        <v/>
      </c>
      <c r="CB426" s="17">
        <f t="shared" si="184"/>
        <v>-0.83069878992695956</v>
      </c>
      <c r="CC426" s="17">
        <f t="shared" si="185"/>
        <v>-0.56707626688331469</v>
      </c>
      <c r="CD426" s="17">
        <f t="shared" si="186"/>
        <v>-7.9268292682926775E-2</v>
      </c>
      <c r="CE426" s="17">
        <f t="shared" si="187"/>
        <v>-7.3099415204678359E-2</v>
      </c>
      <c r="CF426" s="17">
        <f t="shared" si="188"/>
        <v>-8.6382113821138182E-2</v>
      </c>
      <c r="CG426" s="17">
        <f t="shared" si="189"/>
        <v>-7.3002754820936558E-2</v>
      </c>
      <c r="CH426" s="17" t="str">
        <f t="shared" si="190"/>
        <v/>
      </c>
      <c r="CI426" s="17" t="str">
        <f t="shared" si="191"/>
        <v/>
      </c>
      <c r="CJ426" s="17" t="str">
        <f t="shared" si="192"/>
        <v/>
      </c>
    </row>
    <row r="427" spans="2:88" ht="15.75" hidden="1" thickBot="1" x14ac:dyDescent="0.3">
      <c r="B427" s="6" t="s">
        <v>859</v>
      </c>
      <c r="C427" s="5" t="s">
        <v>860</v>
      </c>
      <c r="D427" s="7">
        <v>286.06</v>
      </c>
      <c r="E427" s="8">
        <v>68911.850000000006</v>
      </c>
      <c r="F427" s="5">
        <v>0.03</v>
      </c>
      <c r="G427" s="5">
        <v>3.62</v>
      </c>
      <c r="H427" s="5">
        <v>3.62</v>
      </c>
      <c r="I427" s="5">
        <v>2.85</v>
      </c>
      <c r="J427" s="5">
        <v>2.61</v>
      </c>
      <c r="K427" s="5">
        <v>3.25</v>
      </c>
      <c r="L427" s="5">
        <v>34.880000000000003</v>
      </c>
      <c r="M427" s="5">
        <v>15.79</v>
      </c>
      <c r="N427" s="5">
        <v>74.010000000000005</v>
      </c>
      <c r="O427" s="5">
        <v>29.92</v>
      </c>
      <c r="P427" s="5">
        <v>29.25</v>
      </c>
      <c r="Q427" s="5">
        <v>29.92</v>
      </c>
      <c r="R427" s="5">
        <v>28.49</v>
      </c>
      <c r="S427" s="5">
        <v>26.3</v>
      </c>
      <c r="T427" s="5"/>
      <c r="U427" s="5">
        <v>34.130000000000003</v>
      </c>
      <c r="V427" s="5">
        <v>28.1</v>
      </c>
      <c r="W427" s="5">
        <v>37.840000000000003</v>
      </c>
      <c r="X427" s="5">
        <v>9.7100000000000009</v>
      </c>
      <c r="Y427" s="5">
        <v>10.07</v>
      </c>
      <c r="Z427" s="5">
        <v>8.64</v>
      </c>
      <c r="AA427" s="5">
        <v>10.72</v>
      </c>
      <c r="AB427" s="5">
        <v>23.5</v>
      </c>
      <c r="AC427" s="5">
        <v>25.4</v>
      </c>
      <c r="AD427" s="5">
        <v>23.55</v>
      </c>
      <c r="AF427" s="6" t="s">
        <v>859</v>
      </c>
      <c r="AG427" s="5" t="s">
        <v>860</v>
      </c>
      <c r="AH427" s="7">
        <v>286.06</v>
      </c>
      <c r="AI427" s="8">
        <v>68911.850000000006</v>
      </c>
      <c r="AJ427" s="5">
        <v>0.03</v>
      </c>
      <c r="AK427" s="5">
        <v>3.83</v>
      </c>
      <c r="AL427" s="5">
        <v>3.65</v>
      </c>
      <c r="AM427" s="5">
        <v>2.85</v>
      </c>
      <c r="AN427" s="5">
        <v>2.61</v>
      </c>
      <c r="AO427" s="5">
        <v>3.42</v>
      </c>
      <c r="AP427" s="5">
        <v>34.659999999999997</v>
      </c>
      <c r="AQ427" s="5">
        <v>15.6</v>
      </c>
      <c r="AR427" s="5">
        <v>73.95</v>
      </c>
      <c r="AS427" s="5">
        <v>29.7</v>
      </c>
      <c r="AU427" s="5">
        <v>29.88</v>
      </c>
      <c r="AV427" s="5">
        <v>28.49</v>
      </c>
      <c r="AW427" s="5">
        <v>26.3</v>
      </c>
      <c r="AX427" s="5"/>
      <c r="AY427" s="5">
        <v>34.130000000000003</v>
      </c>
      <c r="AZ427" s="5">
        <v>28.1</v>
      </c>
      <c r="BA427" s="5">
        <v>39.200000000000003</v>
      </c>
      <c r="BB427" s="5">
        <v>9.7100000000000009</v>
      </c>
      <c r="BC427" s="5">
        <v>10.07</v>
      </c>
      <c r="BD427" s="5">
        <v>8.64</v>
      </c>
      <c r="BE427" s="5">
        <v>10.72</v>
      </c>
      <c r="BF427" s="5"/>
      <c r="BG427" s="5"/>
      <c r="BH427" s="5"/>
      <c r="BJ427" s="17">
        <f t="shared" si="167"/>
        <v>0</v>
      </c>
      <c r="BK427" s="17">
        <f t="shared" si="168"/>
        <v>0</v>
      </c>
      <c r="BL427" s="17">
        <f t="shared" si="169"/>
        <v>0</v>
      </c>
      <c r="BM427" s="17">
        <f t="shared" si="170"/>
        <v>-5.4830287206266308E-2</v>
      </c>
      <c r="BN427" s="17">
        <f t="shared" si="171"/>
        <v>-8.219178082191728E-3</v>
      </c>
      <c r="BO427" s="17">
        <f t="shared" si="172"/>
        <v>0</v>
      </c>
      <c r="BP427" s="17">
        <f t="shared" si="173"/>
        <v>0</v>
      </c>
      <c r="BQ427" s="17">
        <f t="shared" si="174"/>
        <v>-4.970760233918127E-2</v>
      </c>
      <c r="BR427" s="17">
        <f t="shared" si="175"/>
        <v>6.3473744950953833E-3</v>
      </c>
      <c r="BS427" s="17">
        <f t="shared" si="176"/>
        <v>1.2179487179487148E-2</v>
      </c>
      <c r="BT427" s="17">
        <f t="shared" si="177"/>
        <v>8.1135902636919903E-4</v>
      </c>
      <c r="BU427" s="17">
        <f t="shared" si="178"/>
        <v>7.4074074074074892E-3</v>
      </c>
      <c r="BV427" s="17"/>
      <c r="BW427" s="17">
        <f t="shared" si="179"/>
        <v>1.3386880856761279E-3</v>
      </c>
      <c r="BX427" s="17">
        <f t="shared" si="180"/>
        <v>0</v>
      </c>
      <c r="BY427" s="17">
        <f t="shared" si="181"/>
        <v>0</v>
      </c>
      <c r="BZ427" s="17" t="str">
        <f t="shared" si="182"/>
        <v/>
      </c>
      <c r="CA427" s="17">
        <f t="shared" si="183"/>
        <v>0</v>
      </c>
      <c r="CB427" s="17">
        <f t="shared" si="184"/>
        <v>0</v>
      </c>
      <c r="CC427" s="17">
        <f t="shared" si="185"/>
        <v>-3.4693877551020394E-2</v>
      </c>
      <c r="CD427" s="17">
        <f t="shared" si="186"/>
        <v>0</v>
      </c>
      <c r="CE427" s="17">
        <f t="shared" si="187"/>
        <v>0</v>
      </c>
      <c r="CF427" s="17">
        <f t="shared" si="188"/>
        <v>0</v>
      </c>
      <c r="CG427" s="17">
        <f t="shared" si="189"/>
        <v>0</v>
      </c>
      <c r="CH427" s="17" t="str">
        <f t="shared" si="190"/>
        <v/>
      </c>
      <c r="CI427" s="17" t="str">
        <f t="shared" si="191"/>
        <v/>
      </c>
      <c r="CJ427" s="17" t="str">
        <f t="shared" si="192"/>
        <v/>
      </c>
    </row>
    <row r="428" spans="2:88" ht="15.75" hidden="1" thickBot="1" x14ac:dyDescent="0.3">
      <c r="B428" s="2" t="s">
        <v>861</v>
      </c>
      <c r="C428" s="1" t="s">
        <v>862</v>
      </c>
      <c r="D428" s="3">
        <v>119.93</v>
      </c>
      <c r="E428" s="4">
        <v>34985.14</v>
      </c>
      <c r="F428" s="1">
        <v>0.05</v>
      </c>
      <c r="G428" s="1">
        <v>1.39</v>
      </c>
      <c r="H428" s="1">
        <v>3.74</v>
      </c>
      <c r="I428" s="1">
        <v>2.5099999999999998</v>
      </c>
      <c r="J428" s="1">
        <v>1.6</v>
      </c>
      <c r="K428" s="1">
        <v>1.1100000000000001</v>
      </c>
      <c r="L428" s="1">
        <v>196.8</v>
      </c>
      <c r="M428" s="1">
        <v>16.91</v>
      </c>
      <c r="N428" s="1">
        <v>1.48</v>
      </c>
      <c r="O428" s="1">
        <v>19.559999999999999</v>
      </c>
      <c r="P428" s="1">
        <v>39.340000000000003</v>
      </c>
      <c r="Q428" s="1">
        <v>16.559999999999999</v>
      </c>
      <c r="R428" s="1">
        <v>16.78</v>
      </c>
      <c r="S428" s="1">
        <v>15.27</v>
      </c>
      <c r="T428" s="1">
        <v>2.1800000000000002</v>
      </c>
      <c r="U428" s="1"/>
      <c r="V428" s="1"/>
      <c r="W428" s="1"/>
      <c r="X428" s="1">
        <v>2.96</v>
      </c>
      <c r="Y428" s="1">
        <v>3.2</v>
      </c>
      <c r="Z428" s="1">
        <v>3.23</v>
      </c>
      <c r="AA428" s="1">
        <v>5.16</v>
      </c>
      <c r="AB428" s="1">
        <v>10.59</v>
      </c>
      <c r="AC428" s="1">
        <v>9.7100000000000009</v>
      </c>
      <c r="AD428" s="1">
        <v>14.12</v>
      </c>
      <c r="AF428" s="2" t="s">
        <v>861</v>
      </c>
      <c r="AG428" s="1" t="s">
        <v>862</v>
      </c>
      <c r="AH428" s="3">
        <v>119.93</v>
      </c>
      <c r="AI428" s="4">
        <v>34985.129999999997</v>
      </c>
      <c r="AJ428" s="1">
        <v>0.06</v>
      </c>
      <c r="AK428" s="1">
        <v>5.74</v>
      </c>
      <c r="AL428" s="1">
        <v>3.28</v>
      </c>
      <c r="AM428" s="1">
        <v>2.5099999999999998</v>
      </c>
      <c r="AN428" s="1">
        <v>1.6</v>
      </c>
      <c r="AO428" s="1">
        <v>2.56</v>
      </c>
      <c r="AP428" s="1">
        <v>82.73</v>
      </c>
      <c r="AQ428" s="1">
        <v>15.15</v>
      </c>
      <c r="AR428" s="1">
        <v>1.38</v>
      </c>
      <c r="AS428" s="1">
        <v>16.079999999999998</v>
      </c>
      <c r="AU428" s="1">
        <v>16.77</v>
      </c>
      <c r="AV428" s="1">
        <v>16.78</v>
      </c>
      <c r="AW428" s="1">
        <v>15.27</v>
      </c>
      <c r="AX428" s="1">
        <v>2.1800000000000002</v>
      </c>
      <c r="AY428" s="1"/>
      <c r="AZ428" s="1"/>
      <c r="BA428" s="1"/>
      <c r="BB428" s="1">
        <v>2.97</v>
      </c>
      <c r="BC428" s="1">
        <v>3.2</v>
      </c>
      <c r="BD428" s="1">
        <v>3.24</v>
      </c>
      <c r="BE428" s="1">
        <v>5.17</v>
      </c>
      <c r="BF428" s="1"/>
      <c r="BG428" s="1"/>
      <c r="BH428" s="1"/>
      <c r="BJ428" s="17">
        <f t="shared" si="167"/>
        <v>0</v>
      </c>
      <c r="BK428" s="17">
        <f t="shared" si="168"/>
        <v>2.8583572512199522E-7</v>
      </c>
      <c r="BL428" s="17">
        <f t="shared" si="169"/>
        <v>-0.1666666666666666</v>
      </c>
      <c r="BM428" s="17">
        <f t="shared" si="170"/>
        <v>-0.7578397212543555</v>
      </c>
      <c r="BN428" s="17">
        <f t="shared" si="171"/>
        <v>0.14024390243902451</v>
      </c>
      <c r="BO428" s="17">
        <f t="shared" si="172"/>
        <v>0</v>
      </c>
      <c r="BP428" s="17">
        <f t="shared" si="173"/>
        <v>0</v>
      </c>
      <c r="BQ428" s="17">
        <f t="shared" si="174"/>
        <v>-0.56640625</v>
      </c>
      <c r="BR428" s="17">
        <f t="shared" si="175"/>
        <v>1.3788226761755107</v>
      </c>
      <c r="BS428" s="17">
        <f t="shared" si="176"/>
        <v>0.11617161716171616</v>
      </c>
      <c r="BT428" s="17">
        <f t="shared" si="177"/>
        <v>7.2463768115942101E-2</v>
      </c>
      <c r="BU428" s="17">
        <f t="shared" si="178"/>
        <v>0.21641791044776124</v>
      </c>
      <c r="BV428" s="17"/>
      <c r="BW428" s="17">
        <f t="shared" si="179"/>
        <v>-1.2522361359570713E-2</v>
      </c>
      <c r="BX428" s="17">
        <f t="shared" si="180"/>
        <v>0</v>
      </c>
      <c r="BY428" s="17">
        <f t="shared" si="181"/>
        <v>0</v>
      </c>
      <c r="BZ428" s="17">
        <f t="shared" si="182"/>
        <v>0</v>
      </c>
      <c r="CA428" s="17" t="str">
        <f t="shared" si="183"/>
        <v/>
      </c>
      <c r="CB428" s="17" t="str">
        <f t="shared" si="184"/>
        <v/>
      </c>
      <c r="CC428" s="17" t="str">
        <f t="shared" si="185"/>
        <v/>
      </c>
      <c r="CD428" s="17">
        <f t="shared" si="186"/>
        <v>-3.3670033670034445E-3</v>
      </c>
      <c r="CE428" s="17">
        <f t="shared" si="187"/>
        <v>0</v>
      </c>
      <c r="CF428" s="17">
        <f t="shared" si="188"/>
        <v>-3.0864197530864907E-3</v>
      </c>
      <c r="CG428" s="17">
        <f t="shared" si="189"/>
        <v>-1.9342359767891271E-3</v>
      </c>
      <c r="CH428" s="17" t="str">
        <f t="shared" si="190"/>
        <v/>
      </c>
      <c r="CI428" s="17" t="str">
        <f t="shared" si="191"/>
        <v/>
      </c>
      <c r="CJ428" s="17" t="str">
        <f t="shared" si="192"/>
        <v/>
      </c>
    </row>
    <row r="429" spans="2:88" ht="15.75" hidden="1" thickBot="1" x14ac:dyDescent="0.3">
      <c r="B429" s="6" t="s">
        <v>863</v>
      </c>
      <c r="C429" s="5" t="s">
        <v>864</v>
      </c>
      <c r="D429" s="7">
        <v>141.4</v>
      </c>
      <c r="E429" s="8">
        <v>11989.45</v>
      </c>
      <c r="F429" s="5">
        <v>0.03</v>
      </c>
      <c r="G429" s="5">
        <v>1.81</v>
      </c>
      <c r="H429" s="5">
        <v>1.81</v>
      </c>
      <c r="I429" s="5"/>
      <c r="J429" s="5"/>
      <c r="K429" s="5">
        <v>1.7</v>
      </c>
      <c r="L429" s="5">
        <v>66.66</v>
      </c>
      <c r="M429" s="5">
        <v>28.59</v>
      </c>
      <c r="N429" s="5">
        <v>5.64</v>
      </c>
      <c r="O429" s="5">
        <v>30.74</v>
      </c>
      <c r="P429" s="5">
        <v>42.3</v>
      </c>
      <c r="Q429" s="5">
        <v>30.74</v>
      </c>
      <c r="R429" s="5">
        <v>25.51</v>
      </c>
      <c r="S429" s="5">
        <v>25.77</v>
      </c>
      <c r="T429" s="5">
        <v>31.45</v>
      </c>
      <c r="U429" s="5">
        <v>68.58</v>
      </c>
      <c r="V429" s="5">
        <v>55.09</v>
      </c>
      <c r="W429" s="5">
        <v>52.91</v>
      </c>
      <c r="X429" s="5">
        <v>3.94</v>
      </c>
      <c r="Y429" s="5">
        <v>4.07</v>
      </c>
      <c r="Z429" s="5">
        <v>4.17</v>
      </c>
      <c r="AA429" s="5">
        <v>4.49</v>
      </c>
      <c r="AB429" s="5">
        <v>19.77</v>
      </c>
      <c r="AC429" s="5">
        <v>20.52</v>
      </c>
      <c r="AD429" s="5">
        <v>23.23</v>
      </c>
      <c r="AF429" s="6" t="s">
        <v>863</v>
      </c>
      <c r="AG429" s="5" t="s">
        <v>864</v>
      </c>
      <c r="AH429" s="7">
        <v>141.4</v>
      </c>
      <c r="AI429" s="8">
        <v>11989.45</v>
      </c>
      <c r="AJ429" s="5">
        <v>0.03</v>
      </c>
      <c r="AK429" s="5">
        <v>2.12</v>
      </c>
      <c r="AL429" s="5">
        <v>1.79</v>
      </c>
      <c r="AM429" s="5"/>
      <c r="AN429" s="5"/>
      <c r="AO429" s="5">
        <v>1.97</v>
      </c>
      <c r="AP429" s="5">
        <v>43.95</v>
      </c>
      <c r="AQ429" s="5">
        <v>27.25</v>
      </c>
      <c r="AR429" s="5">
        <v>15.77</v>
      </c>
      <c r="AS429" s="5">
        <v>29.88</v>
      </c>
      <c r="AU429" s="5">
        <v>30.79</v>
      </c>
      <c r="AV429" s="5">
        <v>25.51</v>
      </c>
      <c r="AW429" s="5">
        <v>25.77</v>
      </c>
      <c r="AX429" s="5">
        <v>31.45</v>
      </c>
      <c r="AY429" s="5">
        <v>70.489999999999995</v>
      </c>
      <c r="AZ429" s="5">
        <v>55.44</v>
      </c>
      <c r="BA429" s="5">
        <v>52.98</v>
      </c>
      <c r="BB429" s="5">
        <v>3.94</v>
      </c>
      <c r="BC429" s="5">
        <v>4.07</v>
      </c>
      <c r="BD429" s="5">
        <v>4.17</v>
      </c>
      <c r="BE429" s="5">
        <v>4.49</v>
      </c>
      <c r="BF429" s="5"/>
      <c r="BG429" s="5"/>
      <c r="BH429" s="5"/>
      <c r="BJ429" s="17">
        <f t="shared" si="167"/>
        <v>0</v>
      </c>
      <c r="BK429" s="17">
        <f t="shared" si="168"/>
        <v>0</v>
      </c>
      <c r="BL429" s="17">
        <f t="shared" si="169"/>
        <v>0</v>
      </c>
      <c r="BM429" s="17">
        <f t="shared" si="170"/>
        <v>-0.14622641509433965</v>
      </c>
      <c r="BN429" s="17">
        <f t="shared" si="171"/>
        <v>1.1173184357541908E-2</v>
      </c>
      <c r="BO429" s="17" t="str">
        <f t="shared" si="172"/>
        <v/>
      </c>
      <c r="BP429" s="17" t="str">
        <f t="shared" si="173"/>
        <v/>
      </c>
      <c r="BQ429" s="17">
        <f t="shared" si="174"/>
        <v>-0.1370558375634518</v>
      </c>
      <c r="BR429" s="17">
        <f t="shared" si="175"/>
        <v>0.51672354948805443</v>
      </c>
      <c r="BS429" s="17">
        <f t="shared" si="176"/>
        <v>4.9174311926605499E-2</v>
      </c>
      <c r="BT429" s="17">
        <f t="shared" si="177"/>
        <v>-0.64235890932149642</v>
      </c>
      <c r="BU429" s="17">
        <f t="shared" si="178"/>
        <v>2.8781793842034789E-2</v>
      </c>
      <c r="BV429" s="17"/>
      <c r="BW429" s="17">
        <f t="shared" si="179"/>
        <v>-1.6239038648912215E-3</v>
      </c>
      <c r="BX429" s="17">
        <f t="shared" si="180"/>
        <v>0</v>
      </c>
      <c r="BY429" s="17">
        <f t="shared" si="181"/>
        <v>0</v>
      </c>
      <c r="BZ429" s="17">
        <f t="shared" si="182"/>
        <v>0</v>
      </c>
      <c r="CA429" s="17">
        <f t="shared" si="183"/>
        <v>-2.7096041991771836E-2</v>
      </c>
      <c r="CB429" s="17">
        <f t="shared" si="184"/>
        <v>-6.3131313131312107E-3</v>
      </c>
      <c r="CC429" s="17">
        <f t="shared" si="185"/>
        <v>-1.3212533031332634E-3</v>
      </c>
      <c r="CD429" s="17">
        <f t="shared" si="186"/>
        <v>0</v>
      </c>
      <c r="CE429" s="17">
        <f t="shared" si="187"/>
        <v>0</v>
      </c>
      <c r="CF429" s="17">
        <f t="shared" si="188"/>
        <v>0</v>
      </c>
      <c r="CG429" s="17">
        <f t="shared" si="189"/>
        <v>0</v>
      </c>
      <c r="CH429" s="17" t="str">
        <f t="shared" si="190"/>
        <v/>
      </c>
      <c r="CI429" s="17" t="str">
        <f t="shared" si="191"/>
        <v/>
      </c>
      <c r="CJ429" s="17" t="str">
        <f t="shared" si="192"/>
        <v/>
      </c>
    </row>
    <row r="430" spans="2:88" ht="15.75" hidden="1" thickBot="1" x14ac:dyDescent="0.3">
      <c r="B430" s="2" t="s">
        <v>865</v>
      </c>
      <c r="C430" s="1" t="s">
        <v>866</v>
      </c>
      <c r="D430" s="3">
        <v>59.08</v>
      </c>
      <c r="E430" s="4">
        <v>20792.849999999999</v>
      </c>
      <c r="F430" s="1">
        <v>0.1</v>
      </c>
      <c r="G430" s="1">
        <v>0.96</v>
      </c>
      <c r="H430" s="1">
        <v>0.96</v>
      </c>
      <c r="I430" s="1">
        <v>1</v>
      </c>
      <c r="J430" s="1">
        <v>0.75</v>
      </c>
      <c r="K430" s="1">
        <v>0.72</v>
      </c>
      <c r="L430" s="1">
        <v>21.07</v>
      </c>
      <c r="M430" s="1">
        <v>9.25</v>
      </c>
      <c r="N430" s="1">
        <v>7.74</v>
      </c>
      <c r="O430" s="1">
        <v>10.17</v>
      </c>
      <c r="P430" s="1">
        <v>11.26</v>
      </c>
      <c r="Q430" s="1">
        <v>10.17</v>
      </c>
      <c r="R430" s="1">
        <v>10.59</v>
      </c>
      <c r="S430" s="1">
        <v>10.5</v>
      </c>
      <c r="T430" s="1">
        <v>1.77</v>
      </c>
      <c r="U430" s="1">
        <v>1.43</v>
      </c>
      <c r="V430" s="1">
        <v>2.4500000000000002</v>
      </c>
      <c r="W430" s="1">
        <v>7.05</v>
      </c>
      <c r="X430" s="1">
        <v>1.61</v>
      </c>
      <c r="Y430" s="1">
        <v>1.61</v>
      </c>
      <c r="Z430" s="1">
        <v>1.97</v>
      </c>
      <c r="AA430" s="1">
        <v>2.8</v>
      </c>
      <c r="AB430" s="1">
        <v>8.31</v>
      </c>
      <c r="AC430" s="1">
        <v>8.93</v>
      </c>
      <c r="AD430" s="1">
        <v>10.49</v>
      </c>
      <c r="AF430" s="2" t="s">
        <v>865</v>
      </c>
      <c r="AG430" s="1" t="s">
        <v>866</v>
      </c>
      <c r="AH430" s="3">
        <v>59.08</v>
      </c>
      <c r="AI430" s="4">
        <v>20792.84</v>
      </c>
      <c r="AJ430" s="1">
        <v>0.1</v>
      </c>
      <c r="AK430" s="1">
        <v>0.91</v>
      </c>
      <c r="AL430" s="1">
        <v>0.96</v>
      </c>
      <c r="AM430" s="1">
        <v>1</v>
      </c>
      <c r="AN430" s="1">
        <v>0.75</v>
      </c>
      <c r="AO430" s="1">
        <v>0.69</v>
      </c>
      <c r="AP430" s="1">
        <v>17.7</v>
      </c>
      <c r="AQ430" s="1">
        <v>9.0299999999999994</v>
      </c>
      <c r="AR430" s="1">
        <v>7.34</v>
      </c>
      <c r="AS430" s="1">
        <v>9.67</v>
      </c>
      <c r="AU430" s="1">
        <v>10.17</v>
      </c>
      <c r="AV430" s="1">
        <v>10.59</v>
      </c>
      <c r="AW430" s="1">
        <v>10.5</v>
      </c>
      <c r="AX430" s="1">
        <v>1.77</v>
      </c>
      <c r="AY430" s="1">
        <v>30.28</v>
      </c>
      <c r="AZ430" s="1">
        <v>4.6100000000000003</v>
      </c>
      <c r="BA430" s="1">
        <v>8.76</v>
      </c>
      <c r="BB430" s="1">
        <v>1.8</v>
      </c>
      <c r="BC430" s="1">
        <v>1.72</v>
      </c>
      <c r="BD430" s="1">
        <v>2.08</v>
      </c>
      <c r="BE430" s="1">
        <v>2.98</v>
      </c>
      <c r="BF430" s="1"/>
      <c r="BG430" s="1"/>
      <c r="BH430" s="1"/>
      <c r="BJ430" s="17">
        <f t="shared" si="167"/>
        <v>0</v>
      </c>
      <c r="BK430" s="17">
        <f t="shared" si="168"/>
        <v>4.8093478324265894E-7</v>
      </c>
      <c r="BL430" s="17">
        <f t="shared" si="169"/>
        <v>0</v>
      </c>
      <c r="BM430" s="17">
        <f t="shared" si="170"/>
        <v>5.4945054945054868E-2</v>
      </c>
      <c r="BN430" s="17">
        <f t="shared" si="171"/>
        <v>0</v>
      </c>
      <c r="BO430" s="17">
        <f t="shared" si="172"/>
        <v>0</v>
      </c>
      <c r="BP430" s="17">
        <f t="shared" si="173"/>
        <v>0</v>
      </c>
      <c r="BQ430" s="17">
        <f t="shared" si="174"/>
        <v>4.3478260869565258E-2</v>
      </c>
      <c r="BR430" s="17">
        <f t="shared" si="175"/>
        <v>0.19039548022598876</v>
      </c>
      <c r="BS430" s="17">
        <f t="shared" si="176"/>
        <v>2.4363233665559321E-2</v>
      </c>
      <c r="BT430" s="17">
        <f t="shared" si="177"/>
        <v>5.4495912806539558E-2</v>
      </c>
      <c r="BU430" s="17">
        <f t="shared" si="178"/>
        <v>5.170630816959669E-2</v>
      </c>
      <c r="BV430" s="17"/>
      <c r="BW430" s="17">
        <f t="shared" si="179"/>
        <v>0</v>
      </c>
      <c r="BX430" s="17">
        <f t="shared" si="180"/>
        <v>0</v>
      </c>
      <c r="BY430" s="17">
        <f t="shared" si="181"/>
        <v>0</v>
      </c>
      <c r="BZ430" s="17">
        <f t="shared" si="182"/>
        <v>0</v>
      </c>
      <c r="CA430" s="17">
        <f t="shared" si="183"/>
        <v>-0.95277410832232501</v>
      </c>
      <c r="CB430" s="17">
        <f t="shared" si="184"/>
        <v>-0.46854663774403471</v>
      </c>
      <c r="CC430" s="17">
        <f t="shared" si="185"/>
        <v>-0.1952054794520548</v>
      </c>
      <c r="CD430" s="17">
        <f t="shared" si="186"/>
        <v>-0.10555555555555553</v>
      </c>
      <c r="CE430" s="17">
        <f t="shared" si="187"/>
        <v>-6.3953488372092956E-2</v>
      </c>
      <c r="CF430" s="17">
        <f t="shared" si="188"/>
        <v>-5.2884615384615433E-2</v>
      </c>
      <c r="CG430" s="17">
        <f t="shared" si="189"/>
        <v>-6.0402684563758441E-2</v>
      </c>
      <c r="CH430" s="17" t="str">
        <f t="shared" si="190"/>
        <v/>
      </c>
      <c r="CI430" s="17" t="str">
        <f t="shared" si="191"/>
        <v/>
      </c>
      <c r="CJ430" s="17" t="str">
        <f t="shared" si="192"/>
        <v/>
      </c>
    </row>
    <row r="431" spans="2:88" ht="15.75" hidden="1" thickBot="1" x14ac:dyDescent="0.3">
      <c r="B431" s="6" t="s">
        <v>867</v>
      </c>
      <c r="C431" s="5" t="s">
        <v>868</v>
      </c>
      <c r="D431" s="7">
        <v>47.71</v>
      </c>
      <c r="E431" s="8">
        <v>12261.47</v>
      </c>
      <c r="F431" s="5">
        <v>0.14000000000000001</v>
      </c>
      <c r="G431" s="5">
        <v>0.95</v>
      </c>
      <c r="H431" s="5">
        <v>0.95</v>
      </c>
      <c r="I431" s="5">
        <v>1.27</v>
      </c>
      <c r="J431" s="5">
        <v>0.73</v>
      </c>
      <c r="K431" s="5">
        <v>0.55000000000000004</v>
      </c>
      <c r="L431" s="5">
        <v>47.01</v>
      </c>
      <c r="M431" s="5">
        <v>6.92</v>
      </c>
      <c r="N431" s="5">
        <v>0.51</v>
      </c>
      <c r="O431" s="5">
        <v>7.12</v>
      </c>
      <c r="P431" s="5">
        <v>9.65</v>
      </c>
      <c r="Q431" s="5">
        <v>7.12</v>
      </c>
      <c r="R431" s="5">
        <v>9.4600000000000009</v>
      </c>
      <c r="S431" s="5">
        <v>9.34</v>
      </c>
      <c r="T431" s="5">
        <v>25.87</v>
      </c>
      <c r="U431" s="5">
        <v>34.74</v>
      </c>
      <c r="V431" s="5">
        <v>26.53</v>
      </c>
      <c r="W431" s="5">
        <v>20.02</v>
      </c>
      <c r="X431" s="5">
        <v>1.1499999999999999</v>
      </c>
      <c r="Y431" s="5">
        <v>1.21</v>
      </c>
      <c r="Z431" s="5">
        <v>1.3</v>
      </c>
      <c r="AA431" s="5">
        <v>1.61</v>
      </c>
      <c r="AB431" s="5">
        <v>7.55</v>
      </c>
      <c r="AC431" s="5">
        <v>5.62</v>
      </c>
      <c r="AD431" s="5">
        <v>6.39</v>
      </c>
      <c r="AF431" s="6" t="s">
        <v>867</v>
      </c>
      <c r="AG431" s="5" t="s">
        <v>868</v>
      </c>
      <c r="AH431" s="7">
        <v>47.71</v>
      </c>
      <c r="AI431" s="8">
        <v>12261.47</v>
      </c>
      <c r="AJ431" s="5">
        <v>0.14000000000000001</v>
      </c>
      <c r="AK431" s="5">
        <v>0.96</v>
      </c>
      <c r="AL431" s="5">
        <v>0.95</v>
      </c>
      <c r="AM431" s="5">
        <v>1.27</v>
      </c>
      <c r="AN431" s="5">
        <v>0.73</v>
      </c>
      <c r="AO431" s="5">
        <v>0.56000000000000005</v>
      </c>
      <c r="AP431" s="5">
        <v>30.01</v>
      </c>
      <c r="AQ431" s="5">
        <v>7.16</v>
      </c>
      <c r="AR431" s="5">
        <v>0.18</v>
      </c>
      <c r="AS431" s="5">
        <v>7.2</v>
      </c>
      <c r="AU431" s="5">
        <v>7.13</v>
      </c>
      <c r="AV431" s="5">
        <v>9.4600000000000009</v>
      </c>
      <c r="AW431" s="5">
        <v>9.34</v>
      </c>
      <c r="AX431" s="5">
        <v>25.87</v>
      </c>
      <c r="AY431" s="5">
        <v>34.74</v>
      </c>
      <c r="AZ431" s="5">
        <v>26.53</v>
      </c>
      <c r="BA431" s="5">
        <v>27.41</v>
      </c>
      <c r="BB431" s="5">
        <v>1.1499999999999999</v>
      </c>
      <c r="BC431" s="5">
        <v>1.21</v>
      </c>
      <c r="BD431" s="5">
        <v>1.3</v>
      </c>
      <c r="BE431" s="5">
        <v>1.61</v>
      </c>
      <c r="BF431" s="5"/>
      <c r="BG431" s="5"/>
      <c r="BH431" s="5"/>
      <c r="BJ431" s="17">
        <f t="shared" si="167"/>
        <v>0</v>
      </c>
      <c r="BK431" s="17">
        <f t="shared" si="168"/>
        <v>0</v>
      </c>
      <c r="BL431" s="17">
        <f t="shared" si="169"/>
        <v>0</v>
      </c>
      <c r="BM431" s="17">
        <f t="shared" si="170"/>
        <v>-1.0416666666666676E-2</v>
      </c>
      <c r="BN431" s="17">
        <f t="shared" si="171"/>
        <v>0</v>
      </c>
      <c r="BO431" s="17">
        <f t="shared" si="172"/>
        <v>0</v>
      </c>
      <c r="BP431" s="17">
        <f t="shared" si="173"/>
        <v>0</v>
      </c>
      <c r="BQ431" s="17">
        <f t="shared" si="174"/>
        <v>-1.785714285714287E-2</v>
      </c>
      <c r="BR431" s="17">
        <f t="shared" si="175"/>
        <v>0.56647784071975993</v>
      </c>
      <c r="BS431" s="17">
        <f t="shared" si="176"/>
        <v>-3.3519553072625725E-2</v>
      </c>
      <c r="BT431" s="17">
        <f t="shared" si="177"/>
        <v>1.8333333333333335</v>
      </c>
      <c r="BU431" s="17">
        <f t="shared" si="178"/>
        <v>-1.111111111111112E-2</v>
      </c>
      <c r="BV431" s="17"/>
      <c r="BW431" s="17">
        <f t="shared" si="179"/>
        <v>-1.4025245441794932E-3</v>
      </c>
      <c r="BX431" s="17">
        <f t="shared" si="180"/>
        <v>0</v>
      </c>
      <c r="BY431" s="17">
        <f t="shared" si="181"/>
        <v>0</v>
      </c>
      <c r="BZ431" s="17">
        <f t="shared" si="182"/>
        <v>0</v>
      </c>
      <c r="CA431" s="17">
        <f t="shared" si="183"/>
        <v>0</v>
      </c>
      <c r="CB431" s="17">
        <f t="shared" si="184"/>
        <v>0</v>
      </c>
      <c r="CC431" s="17">
        <f t="shared" si="185"/>
        <v>-0.2696096315213426</v>
      </c>
      <c r="CD431" s="17">
        <f t="shared" si="186"/>
        <v>0</v>
      </c>
      <c r="CE431" s="17">
        <f t="shared" si="187"/>
        <v>0</v>
      </c>
      <c r="CF431" s="17">
        <f t="shared" si="188"/>
        <v>0</v>
      </c>
      <c r="CG431" s="17">
        <f t="shared" si="189"/>
        <v>0</v>
      </c>
      <c r="CH431" s="17" t="str">
        <f t="shared" si="190"/>
        <v/>
      </c>
      <c r="CI431" s="17" t="str">
        <f t="shared" si="191"/>
        <v/>
      </c>
      <c r="CJ431" s="17" t="str">
        <f t="shared" si="192"/>
        <v/>
      </c>
    </row>
    <row r="432" spans="2:88" ht="15.75" hidden="1" thickBot="1" x14ac:dyDescent="0.3">
      <c r="B432" s="2" t="s">
        <v>869</v>
      </c>
      <c r="C432" s="1" t="s">
        <v>870</v>
      </c>
      <c r="D432" s="3">
        <v>161.57</v>
      </c>
      <c r="E432" s="4">
        <v>30880.55</v>
      </c>
      <c r="F432" s="1">
        <v>0</v>
      </c>
      <c r="G432" s="1"/>
      <c r="H432" s="1"/>
      <c r="I432" s="1">
        <v>4.28</v>
      </c>
      <c r="J432" s="1">
        <v>2.91</v>
      </c>
      <c r="K432" s="1"/>
      <c r="L432" s="1">
        <v>48.68</v>
      </c>
      <c r="M432" s="1">
        <v>9.6199999999999992</v>
      </c>
      <c r="N432" s="1"/>
      <c r="O432" s="1"/>
      <c r="P432" s="1">
        <v>12.03</v>
      </c>
      <c r="Q432" s="1"/>
      <c r="R432" s="1">
        <v>19.38</v>
      </c>
      <c r="S432" s="1">
        <v>16.97</v>
      </c>
      <c r="T432" s="1">
        <v>19.02</v>
      </c>
      <c r="U432" s="1">
        <v>54.34</v>
      </c>
      <c r="V432" s="1">
        <v>25.09</v>
      </c>
      <c r="W432" s="1">
        <v>51.25</v>
      </c>
      <c r="X432" s="1">
        <v>4.12</v>
      </c>
      <c r="Y432" s="1">
        <v>3.77</v>
      </c>
      <c r="Z432" s="1">
        <v>5.07</v>
      </c>
      <c r="AA432" s="1">
        <v>5.18</v>
      </c>
      <c r="AB432" s="1">
        <v>19.18</v>
      </c>
      <c r="AC432" s="1">
        <v>90.52</v>
      </c>
      <c r="AD432" s="1">
        <v>11.89</v>
      </c>
      <c r="AF432" s="2" t="s">
        <v>869</v>
      </c>
      <c r="AG432" s="1" t="s">
        <v>870</v>
      </c>
      <c r="AH432" s="3">
        <v>161.57</v>
      </c>
      <c r="AI432" s="4">
        <v>30777.65</v>
      </c>
      <c r="AJ432" s="1">
        <v>0.01</v>
      </c>
      <c r="AK432" s="1">
        <v>0.62</v>
      </c>
      <c r="AL432" s="1"/>
      <c r="AM432" s="1">
        <v>4.28</v>
      </c>
      <c r="AN432" s="1">
        <v>2.91</v>
      </c>
      <c r="AO432" s="1">
        <v>0.61</v>
      </c>
      <c r="AP432" s="1">
        <v>83.17</v>
      </c>
      <c r="AQ432" s="1">
        <v>10.220000000000001</v>
      </c>
      <c r="AR432" s="1">
        <v>97.84</v>
      </c>
      <c r="AS432" s="1">
        <v>81.599999999999994</v>
      </c>
      <c r="AU432" s="1"/>
      <c r="AV432" s="1">
        <v>19.38</v>
      </c>
      <c r="AW432" s="1">
        <v>16.97</v>
      </c>
      <c r="AX432" s="1">
        <v>21.07</v>
      </c>
      <c r="AY432" s="1">
        <v>60.18</v>
      </c>
      <c r="AZ432" s="1">
        <v>27.79</v>
      </c>
      <c r="BA432" s="1">
        <v>51.25</v>
      </c>
      <c r="BB432" s="1">
        <v>4.57</v>
      </c>
      <c r="BC432" s="1">
        <v>4.18</v>
      </c>
      <c r="BD432" s="1">
        <v>5.07</v>
      </c>
      <c r="BE432" s="1">
        <v>5.58</v>
      </c>
      <c r="BF432" s="1"/>
      <c r="BG432" s="1"/>
      <c r="BH432" s="1"/>
      <c r="BJ432" s="17">
        <f t="shared" si="167"/>
        <v>0</v>
      </c>
      <c r="BK432" s="17">
        <f t="shared" si="168"/>
        <v>3.3433351799113257E-3</v>
      </c>
      <c r="BL432" s="17">
        <f t="shared" si="169"/>
        <v>-1</v>
      </c>
      <c r="BM432" s="17" t="str">
        <f t="shared" si="170"/>
        <v/>
      </c>
      <c r="BN432" s="17" t="str">
        <f t="shared" si="171"/>
        <v/>
      </c>
      <c r="BO432" s="17">
        <f t="shared" si="172"/>
        <v>0</v>
      </c>
      <c r="BP432" s="17">
        <f t="shared" si="173"/>
        <v>0</v>
      </c>
      <c r="BQ432" s="17" t="str">
        <f t="shared" si="174"/>
        <v/>
      </c>
      <c r="BR432" s="17">
        <f t="shared" si="175"/>
        <v>-0.41469279788385238</v>
      </c>
      <c r="BS432" s="17">
        <f t="shared" si="176"/>
        <v>-5.870841487279857E-2</v>
      </c>
      <c r="BT432" s="17" t="str">
        <f t="shared" si="177"/>
        <v/>
      </c>
      <c r="BU432" s="17" t="str">
        <f t="shared" si="178"/>
        <v/>
      </c>
      <c r="BV432" s="17"/>
      <c r="BW432" s="17" t="str">
        <f t="shared" si="179"/>
        <v/>
      </c>
      <c r="BX432" s="17">
        <f t="shared" si="180"/>
        <v>0</v>
      </c>
      <c r="BY432" s="17">
        <f t="shared" si="181"/>
        <v>0</v>
      </c>
      <c r="BZ432" s="17">
        <f t="shared" si="182"/>
        <v>-9.729473184622689E-2</v>
      </c>
      <c r="CA432" s="17">
        <f t="shared" si="183"/>
        <v>-9.7042206713193691E-2</v>
      </c>
      <c r="CB432" s="17">
        <f t="shared" si="184"/>
        <v>-9.7157250809643728E-2</v>
      </c>
      <c r="CC432" s="17">
        <f t="shared" si="185"/>
        <v>0</v>
      </c>
      <c r="CD432" s="17">
        <f t="shared" si="186"/>
        <v>-9.8468271334792148E-2</v>
      </c>
      <c r="CE432" s="17">
        <f t="shared" si="187"/>
        <v>-9.8086124401913805E-2</v>
      </c>
      <c r="CF432" s="17">
        <f t="shared" si="188"/>
        <v>0</v>
      </c>
      <c r="CG432" s="17">
        <f t="shared" si="189"/>
        <v>-7.1684587813620138E-2</v>
      </c>
      <c r="CH432" s="17" t="str">
        <f t="shared" si="190"/>
        <v/>
      </c>
      <c r="CI432" s="17" t="str">
        <f t="shared" si="191"/>
        <v/>
      </c>
      <c r="CJ432" s="17" t="str">
        <f t="shared" si="192"/>
        <v/>
      </c>
    </row>
    <row r="433" spans="2:88" ht="21.75" hidden="1" thickBot="1" x14ac:dyDescent="0.3">
      <c r="B433" s="6" t="s">
        <v>871</v>
      </c>
      <c r="C433" s="5" t="s">
        <v>872</v>
      </c>
      <c r="D433" s="7">
        <v>106.5</v>
      </c>
      <c r="E433" s="8">
        <v>16348.39</v>
      </c>
      <c r="F433" s="5">
        <v>0.06</v>
      </c>
      <c r="G433" s="5">
        <v>1.41</v>
      </c>
      <c r="H433" s="5">
        <v>1.41</v>
      </c>
      <c r="I433" s="5">
        <v>3.29</v>
      </c>
      <c r="J433" s="5">
        <v>2.34</v>
      </c>
      <c r="K433" s="5">
        <v>1.1599999999999999</v>
      </c>
      <c r="L433" s="5">
        <v>38.450000000000003</v>
      </c>
      <c r="M433" s="5">
        <v>15.75</v>
      </c>
      <c r="N433" s="5">
        <v>7.54</v>
      </c>
      <c r="O433" s="5">
        <v>17.46</v>
      </c>
      <c r="P433" s="5">
        <v>38.369999999999997</v>
      </c>
      <c r="Q433" s="5">
        <v>17.46</v>
      </c>
      <c r="R433" s="5">
        <v>20.89</v>
      </c>
      <c r="S433" s="5">
        <v>14.44</v>
      </c>
      <c r="T433" s="5"/>
      <c r="U433" s="5"/>
      <c r="V433" s="5">
        <v>22.99</v>
      </c>
      <c r="W433" s="5">
        <v>72.62</v>
      </c>
      <c r="X433" s="5">
        <v>1.29</v>
      </c>
      <c r="Y433" s="5">
        <v>1.1399999999999999</v>
      </c>
      <c r="Z433" s="5">
        <v>1.63</v>
      </c>
      <c r="AA433" s="5">
        <v>1.46</v>
      </c>
      <c r="AB433" s="5">
        <v>14.7</v>
      </c>
      <c r="AC433" s="5">
        <v>10.9</v>
      </c>
      <c r="AD433" s="5">
        <v>20.37</v>
      </c>
      <c r="AF433" s="6" t="s">
        <v>871</v>
      </c>
      <c r="AG433" s="5" t="s">
        <v>872</v>
      </c>
      <c r="AH433" s="7">
        <v>106.5</v>
      </c>
      <c r="AI433" s="8">
        <v>16348.43</v>
      </c>
      <c r="AJ433" s="5">
        <v>7.0000000000000007E-2</v>
      </c>
      <c r="AK433" s="5">
        <v>2.17</v>
      </c>
      <c r="AL433" s="5">
        <v>1.4</v>
      </c>
      <c r="AM433" s="5">
        <v>3.29</v>
      </c>
      <c r="AN433" s="5">
        <v>2.34</v>
      </c>
      <c r="AO433" s="5">
        <v>1.54</v>
      </c>
      <c r="AP433" s="5">
        <v>25.23</v>
      </c>
      <c r="AQ433" s="5">
        <v>12.51</v>
      </c>
      <c r="AR433" s="5">
        <v>10.07</v>
      </c>
      <c r="AS433" s="5">
        <v>13.79</v>
      </c>
      <c r="AU433" s="5">
        <v>17.48</v>
      </c>
      <c r="AV433" s="5">
        <v>20.89</v>
      </c>
      <c r="AW433" s="5">
        <v>14.44</v>
      </c>
      <c r="AX433" s="5"/>
      <c r="AY433" s="5"/>
      <c r="AZ433" s="5">
        <v>22.99</v>
      </c>
      <c r="BA433" s="5">
        <v>72.62</v>
      </c>
      <c r="BB433" s="5">
        <v>1.29</v>
      </c>
      <c r="BC433" s="5">
        <v>1.1399999999999999</v>
      </c>
      <c r="BD433" s="5">
        <v>1.63</v>
      </c>
      <c r="BE433" s="5">
        <v>1.46</v>
      </c>
      <c r="BF433" s="5"/>
      <c r="BG433" s="5"/>
      <c r="BH433" s="5"/>
      <c r="BJ433" s="17">
        <f t="shared" si="167"/>
        <v>0</v>
      </c>
      <c r="BK433" s="17">
        <f t="shared" si="168"/>
        <v>-2.4467181252801102E-6</v>
      </c>
      <c r="BL433" s="17">
        <f t="shared" si="169"/>
        <v>-0.14285714285714296</v>
      </c>
      <c r="BM433" s="17">
        <f t="shared" si="170"/>
        <v>-0.35023041474654382</v>
      </c>
      <c r="BN433" s="17">
        <f t="shared" si="171"/>
        <v>7.1428571428571496E-3</v>
      </c>
      <c r="BO433" s="17">
        <f t="shared" si="172"/>
        <v>0</v>
      </c>
      <c r="BP433" s="17">
        <f t="shared" si="173"/>
        <v>0</v>
      </c>
      <c r="BQ433" s="17">
        <f t="shared" si="174"/>
        <v>-0.24675324675324684</v>
      </c>
      <c r="BR433" s="17">
        <f t="shared" si="175"/>
        <v>0.52397938961553714</v>
      </c>
      <c r="BS433" s="17">
        <f t="shared" si="176"/>
        <v>0.25899280575539568</v>
      </c>
      <c r="BT433" s="17">
        <f t="shared" si="177"/>
        <v>-0.2512413108242304</v>
      </c>
      <c r="BU433" s="17">
        <f t="shared" si="178"/>
        <v>0.26613488034807847</v>
      </c>
      <c r="BV433" s="17"/>
      <c r="BW433" s="17">
        <f t="shared" si="179"/>
        <v>-1.144164759725376E-3</v>
      </c>
      <c r="BX433" s="17">
        <f t="shared" si="180"/>
        <v>0</v>
      </c>
      <c r="BY433" s="17">
        <f t="shared" si="181"/>
        <v>0</v>
      </c>
      <c r="BZ433" s="17" t="str">
        <f t="shared" si="182"/>
        <v/>
      </c>
      <c r="CA433" s="17" t="str">
        <f t="shared" si="183"/>
        <v/>
      </c>
      <c r="CB433" s="17">
        <f t="shared" si="184"/>
        <v>0</v>
      </c>
      <c r="CC433" s="17">
        <f t="shared" si="185"/>
        <v>0</v>
      </c>
      <c r="CD433" s="17">
        <f t="shared" si="186"/>
        <v>0</v>
      </c>
      <c r="CE433" s="17">
        <f t="shared" si="187"/>
        <v>0</v>
      </c>
      <c r="CF433" s="17">
        <f t="shared" si="188"/>
        <v>0</v>
      </c>
      <c r="CG433" s="17">
        <f t="shared" si="189"/>
        <v>0</v>
      </c>
      <c r="CH433" s="17" t="str">
        <f t="shared" si="190"/>
        <v/>
      </c>
      <c r="CI433" s="17" t="str">
        <f t="shared" si="191"/>
        <v/>
      </c>
      <c r="CJ433" s="17" t="str">
        <f t="shared" si="192"/>
        <v/>
      </c>
    </row>
    <row r="434" spans="2:88" ht="15.75" hidden="1" thickBot="1" x14ac:dyDescent="0.3">
      <c r="B434" s="2" t="s">
        <v>873</v>
      </c>
      <c r="C434" s="1" t="s">
        <v>874</v>
      </c>
      <c r="D434" s="3">
        <v>98.83</v>
      </c>
      <c r="E434" s="4">
        <v>16850.52</v>
      </c>
      <c r="F434" s="1">
        <v>0.05</v>
      </c>
      <c r="G434" s="1">
        <v>0.8</v>
      </c>
      <c r="H434" s="1">
        <v>0.8</v>
      </c>
      <c r="I434" s="1">
        <v>1.4</v>
      </c>
      <c r="J434" s="1">
        <v>1.22</v>
      </c>
      <c r="K434" s="1">
        <v>0.75</v>
      </c>
      <c r="L434" s="1">
        <v>32.74</v>
      </c>
      <c r="M434" s="1">
        <v>11.14</v>
      </c>
      <c r="N434" s="1">
        <v>44.14</v>
      </c>
      <c r="O434" s="1">
        <v>20.68</v>
      </c>
      <c r="P434" s="1">
        <v>14.65</v>
      </c>
      <c r="Q434" s="1">
        <v>20.68</v>
      </c>
      <c r="R434" s="1">
        <v>16.920000000000002</v>
      </c>
      <c r="S434" s="1">
        <v>14.25</v>
      </c>
      <c r="T434" s="1">
        <v>5.69</v>
      </c>
      <c r="U434" s="1">
        <v>20.14</v>
      </c>
      <c r="V434" s="1">
        <v>30.57</v>
      </c>
      <c r="W434" s="1">
        <v>23.1</v>
      </c>
      <c r="X434" s="1">
        <v>4.7699999999999996</v>
      </c>
      <c r="Y434" s="1">
        <v>5.14</v>
      </c>
      <c r="Z434" s="1">
        <v>4.1500000000000004</v>
      </c>
      <c r="AA434" s="1">
        <v>5.18</v>
      </c>
      <c r="AB434" s="1">
        <v>12.26</v>
      </c>
      <c r="AC434" s="1">
        <v>14.18</v>
      </c>
      <c r="AD434" s="1">
        <v>10.69</v>
      </c>
      <c r="AF434" s="2" t="s">
        <v>873</v>
      </c>
      <c r="AG434" s="1" t="s">
        <v>874</v>
      </c>
      <c r="AH434" s="3">
        <v>98.83</v>
      </c>
      <c r="AI434" s="4">
        <v>16850.52</v>
      </c>
      <c r="AJ434" s="1">
        <v>0.05</v>
      </c>
      <c r="AK434" s="1">
        <v>0.81</v>
      </c>
      <c r="AL434" s="1">
        <v>0.8</v>
      </c>
      <c r="AM434" s="1">
        <v>1.4</v>
      </c>
      <c r="AN434" s="1">
        <v>1.22</v>
      </c>
      <c r="AO434" s="1">
        <v>0.76</v>
      </c>
      <c r="AP434" s="1">
        <v>32.69</v>
      </c>
      <c r="AQ434" s="1">
        <v>11.22</v>
      </c>
      <c r="AR434" s="1">
        <v>43.46</v>
      </c>
      <c r="AS434" s="1">
        <v>20.55</v>
      </c>
      <c r="AU434" s="1">
        <v>20.68</v>
      </c>
      <c r="AV434" s="1">
        <v>16.920000000000002</v>
      </c>
      <c r="AW434" s="1">
        <v>14.25</v>
      </c>
      <c r="AX434" s="1">
        <v>5.69</v>
      </c>
      <c r="AY434" s="1">
        <v>20.14</v>
      </c>
      <c r="AZ434" s="1">
        <v>32.01</v>
      </c>
      <c r="BA434" s="1">
        <v>38.01</v>
      </c>
      <c r="BB434" s="1">
        <v>4.7699999999999996</v>
      </c>
      <c r="BC434" s="1">
        <v>5.14</v>
      </c>
      <c r="BD434" s="1">
        <v>4.1500000000000004</v>
      </c>
      <c r="BE434" s="1">
        <v>5.18</v>
      </c>
      <c r="BF434" s="1"/>
      <c r="BG434" s="1"/>
      <c r="BH434" s="1"/>
      <c r="BJ434" s="17">
        <f t="shared" si="167"/>
        <v>0</v>
      </c>
      <c r="BK434" s="17">
        <f t="shared" si="168"/>
        <v>0</v>
      </c>
      <c r="BL434" s="17">
        <f t="shared" si="169"/>
        <v>0</v>
      </c>
      <c r="BM434" s="17">
        <f t="shared" si="170"/>
        <v>-1.2345679012345689E-2</v>
      </c>
      <c r="BN434" s="17">
        <f t="shared" si="171"/>
        <v>0</v>
      </c>
      <c r="BO434" s="17">
        <f t="shared" si="172"/>
        <v>0</v>
      </c>
      <c r="BP434" s="17">
        <f t="shared" si="173"/>
        <v>0</v>
      </c>
      <c r="BQ434" s="17">
        <f t="shared" si="174"/>
        <v>-1.3157894736842117E-2</v>
      </c>
      <c r="BR434" s="17">
        <f t="shared" si="175"/>
        <v>1.5295197308046579E-3</v>
      </c>
      <c r="BS434" s="17">
        <f t="shared" si="176"/>
        <v>-7.1301247771836064E-3</v>
      </c>
      <c r="BT434" s="17">
        <f t="shared" si="177"/>
        <v>1.5646571560055215E-2</v>
      </c>
      <c r="BU434" s="17">
        <f t="shared" si="178"/>
        <v>6.3260340632602923E-3</v>
      </c>
      <c r="BV434" s="17"/>
      <c r="BW434" s="17">
        <f t="shared" si="179"/>
        <v>0</v>
      </c>
      <c r="BX434" s="17">
        <f t="shared" si="180"/>
        <v>0</v>
      </c>
      <c r="BY434" s="17">
        <f t="shared" si="181"/>
        <v>0</v>
      </c>
      <c r="BZ434" s="17">
        <f t="shared" si="182"/>
        <v>0</v>
      </c>
      <c r="CA434" s="17">
        <f t="shared" si="183"/>
        <v>0</v>
      </c>
      <c r="CB434" s="17">
        <f t="shared" si="184"/>
        <v>-4.498594189315832E-2</v>
      </c>
      <c r="CC434" s="17">
        <f t="shared" si="185"/>
        <v>-0.39226519337016569</v>
      </c>
      <c r="CD434" s="17">
        <f t="shared" si="186"/>
        <v>0</v>
      </c>
      <c r="CE434" s="17">
        <f t="shared" si="187"/>
        <v>0</v>
      </c>
      <c r="CF434" s="17">
        <f t="shared" si="188"/>
        <v>0</v>
      </c>
      <c r="CG434" s="17">
        <f t="shared" si="189"/>
        <v>0</v>
      </c>
      <c r="CH434" s="17" t="str">
        <f t="shared" si="190"/>
        <v/>
      </c>
      <c r="CI434" s="17" t="str">
        <f t="shared" si="191"/>
        <v/>
      </c>
      <c r="CJ434" s="17" t="str">
        <f t="shared" si="192"/>
        <v/>
      </c>
    </row>
    <row r="435" spans="2:88" ht="15.75" hidden="1" thickBot="1" x14ac:dyDescent="0.3">
      <c r="B435" s="6" t="s">
        <v>875</v>
      </c>
      <c r="C435" s="5" t="s">
        <v>876</v>
      </c>
      <c r="D435" s="7">
        <v>18.510000000000002</v>
      </c>
      <c r="E435" s="8">
        <v>10795.64</v>
      </c>
      <c r="F435" s="5">
        <v>0.24</v>
      </c>
      <c r="G435" s="5"/>
      <c r="H435" s="5"/>
      <c r="I435" s="5"/>
      <c r="J435" s="5"/>
      <c r="K435" s="5"/>
      <c r="L435" s="5">
        <v>16.46</v>
      </c>
      <c r="M435" s="5">
        <v>2.9</v>
      </c>
      <c r="N435" s="5">
        <v>9.36</v>
      </c>
      <c r="O435" s="5">
        <v>4.17</v>
      </c>
      <c r="P435" s="5">
        <v>7.67</v>
      </c>
      <c r="Q435" s="5">
        <v>4.17</v>
      </c>
      <c r="R435" s="5">
        <v>17.32</v>
      </c>
      <c r="S435" s="5">
        <v>6.22</v>
      </c>
      <c r="T435" s="5">
        <v>1.26</v>
      </c>
      <c r="U435" s="5">
        <v>2.0099999999999998</v>
      </c>
      <c r="V435" s="5">
        <v>1.47</v>
      </c>
      <c r="W435" s="5">
        <v>2.66</v>
      </c>
      <c r="X435" s="5">
        <v>0.62</v>
      </c>
      <c r="Y435" s="5">
        <v>0.59</v>
      </c>
      <c r="Z435" s="5">
        <v>1.29</v>
      </c>
      <c r="AA435" s="5">
        <v>1.43</v>
      </c>
      <c r="AB435" s="5">
        <v>7.33</v>
      </c>
      <c r="AC435" s="5">
        <v>3.4</v>
      </c>
      <c r="AD435" s="5">
        <v>6.81</v>
      </c>
      <c r="AF435" s="6" t="s">
        <v>875</v>
      </c>
      <c r="AG435" s="5" t="s">
        <v>876</v>
      </c>
      <c r="AH435" s="7">
        <v>18.510000000000002</v>
      </c>
      <c r="AI435" s="8">
        <v>10795.64</v>
      </c>
      <c r="AJ435" s="5">
        <v>0.24</v>
      </c>
      <c r="AK435" s="5"/>
      <c r="AL435" s="5"/>
      <c r="AM435" s="5"/>
      <c r="AN435" s="5"/>
      <c r="AO435" s="5"/>
      <c r="AP435" s="5">
        <v>16.41</v>
      </c>
      <c r="AQ435" s="5">
        <v>2.9</v>
      </c>
      <c r="AR435" s="5">
        <v>9.4</v>
      </c>
      <c r="AS435" s="5">
        <v>4.17</v>
      </c>
      <c r="AU435" s="5">
        <v>4.17</v>
      </c>
      <c r="AV435" s="5">
        <v>17.32</v>
      </c>
      <c r="AW435" s="5">
        <v>6.22</v>
      </c>
      <c r="AX435" s="5">
        <v>1.26</v>
      </c>
      <c r="AY435" s="5">
        <v>2.0099999999999998</v>
      </c>
      <c r="AZ435" s="5">
        <v>1.47</v>
      </c>
      <c r="BA435" s="5">
        <v>2.66</v>
      </c>
      <c r="BB435" s="5">
        <v>0.78</v>
      </c>
      <c r="BC435" s="5">
        <v>0.74</v>
      </c>
      <c r="BD435" s="5">
        <v>1.57</v>
      </c>
      <c r="BE435" s="5">
        <v>1.79</v>
      </c>
      <c r="BF435" s="5"/>
      <c r="BG435" s="5"/>
      <c r="BH435" s="5"/>
      <c r="BJ435" s="17">
        <f t="shared" si="167"/>
        <v>0</v>
      </c>
      <c r="BK435" s="17">
        <f t="shared" si="168"/>
        <v>0</v>
      </c>
      <c r="BL435" s="17">
        <f t="shared" si="169"/>
        <v>0</v>
      </c>
      <c r="BM435" s="17" t="str">
        <f t="shared" si="170"/>
        <v/>
      </c>
      <c r="BN435" s="17" t="str">
        <f t="shared" si="171"/>
        <v/>
      </c>
      <c r="BO435" s="17" t="str">
        <f t="shared" si="172"/>
        <v/>
      </c>
      <c r="BP435" s="17" t="str">
        <f t="shared" si="173"/>
        <v/>
      </c>
      <c r="BQ435" s="17" t="str">
        <f t="shared" si="174"/>
        <v/>
      </c>
      <c r="BR435" s="17">
        <f t="shared" si="175"/>
        <v>3.046922608165796E-3</v>
      </c>
      <c r="BS435" s="17">
        <f t="shared" si="176"/>
        <v>0</v>
      </c>
      <c r="BT435" s="17">
        <f t="shared" si="177"/>
        <v>-4.2553191489362683E-3</v>
      </c>
      <c r="BU435" s="17">
        <f t="shared" si="178"/>
        <v>0</v>
      </c>
      <c r="BV435" s="17"/>
      <c r="BW435" s="17">
        <f t="shared" si="179"/>
        <v>0</v>
      </c>
      <c r="BX435" s="17">
        <f t="shared" si="180"/>
        <v>0</v>
      </c>
      <c r="BY435" s="17">
        <f t="shared" si="181"/>
        <v>0</v>
      </c>
      <c r="BZ435" s="17">
        <f t="shared" si="182"/>
        <v>0</v>
      </c>
      <c r="CA435" s="17">
        <f t="shared" si="183"/>
        <v>0</v>
      </c>
      <c r="CB435" s="17">
        <f t="shared" si="184"/>
        <v>0</v>
      </c>
      <c r="CC435" s="17">
        <f t="shared" si="185"/>
        <v>0</v>
      </c>
      <c r="CD435" s="17">
        <f t="shared" si="186"/>
        <v>-0.20512820512820515</v>
      </c>
      <c r="CE435" s="17">
        <f t="shared" si="187"/>
        <v>-0.20270270270270274</v>
      </c>
      <c r="CF435" s="17">
        <f t="shared" si="188"/>
        <v>-0.178343949044586</v>
      </c>
      <c r="CG435" s="17">
        <f t="shared" si="189"/>
        <v>-0.20111731843575423</v>
      </c>
      <c r="CH435" s="17" t="str">
        <f t="shared" si="190"/>
        <v/>
      </c>
      <c r="CI435" s="17" t="str">
        <f t="shared" si="191"/>
        <v/>
      </c>
      <c r="CJ435" s="17" t="str">
        <f t="shared" si="192"/>
        <v/>
      </c>
    </row>
    <row r="436" spans="2:88" ht="15.75" hidden="1" thickBot="1" x14ac:dyDescent="0.3">
      <c r="B436" s="2" t="s">
        <v>877</v>
      </c>
      <c r="C436" s="1" t="s">
        <v>878</v>
      </c>
      <c r="D436" s="3">
        <v>180.62</v>
      </c>
      <c r="E436" s="4">
        <v>67642.19</v>
      </c>
      <c r="F436" s="1">
        <v>0.03</v>
      </c>
      <c r="G436" s="1">
        <v>1.01</v>
      </c>
      <c r="H436" s="1">
        <v>1.01</v>
      </c>
      <c r="I436" s="1">
        <v>2.78</v>
      </c>
      <c r="J436" s="1">
        <v>2.4700000000000002</v>
      </c>
      <c r="K436" s="1">
        <v>0.97</v>
      </c>
      <c r="L436" s="1">
        <v>65.180000000000007</v>
      </c>
      <c r="M436" s="1">
        <v>19.010000000000002</v>
      </c>
      <c r="N436" s="1">
        <v>27.58</v>
      </c>
      <c r="O436" s="1">
        <v>31.74</v>
      </c>
      <c r="P436" s="1">
        <v>20.57</v>
      </c>
      <c r="Q436" s="1">
        <v>31.74</v>
      </c>
      <c r="R436" s="1">
        <v>28.36</v>
      </c>
      <c r="S436" s="1">
        <v>20.34</v>
      </c>
      <c r="T436" s="1"/>
      <c r="U436" s="1">
        <v>73.650000000000006</v>
      </c>
      <c r="V436" s="1">
        <v>68.58</v>
      </c>
      <c r="W436" s="1">
        <v>54.35</v>
      </c>
      <c r="X436" s="1">
        <v>4.76</v>
      </c>
      <c r="Y436" s="1">
        <v>4.59</v>
      </c>
      <c r="Z436" s="1">
        <v>5.21</v>
      </c>
      <c r="AA436" s="1">
        <v>5.21</v>
      </c>
      <c r="AB436" s="1">
        <v>24.73</v>
      </c>
      <c r="AC436" s="1">
        <v>23.25</v>
      </c>
      <c r="AD436" s="1">
        <v>16.98</v>
      </c>
      <c r="AF436" s="2" t="s">
        <v>877</v>
      </c>
      <c r="AG436" s="1" t="s">
        <v>878</v>
      </c>
      <c r="AH436" s="3">
        <v>180.62</v>
      </c>
      <c r="AI436" s="4">
        <v>67642.19</v>
      </c>
      <c r="AJ436" s="1">
        <v>0.04</v>
      </c>
      <c r="AK436" s="1">
        <v>1.3</v>
      </c>
      <c r="AL436" s="1">
        <v>1.01</v>
      </c>
      <c r="AM436" s="1">
        <v>2.78</v>
      </c>
      <c r="AN436" s="1">
        <v>2.4700000000000002</v>
      </c>
      <c r="AO436" s="1">
        <v>1.23</v>
      </c>
      <c r="AP436" s="1">
        <v>49.17</v>
      </c>
      <c r="AQ436" s="1">
        <v>17.149999999999999</v>
      </c>
      <c r="AR436" s="1">
        <v>33.43</v>
      </c>
      <c r="AS436" s="1">
        <v>27.85</v>
      </c>
      <c r="AU436" s="1">
        <v>31.71</v>
      </c>
      <c r="AV436" s="1">
        <v>28.36</v>
      </c>
      <c r="AW436" s="1">
        <v>20.34</v>
      </c>
      <c r="AX436" s="1"/>
      <c r="AY436" s="1">
        <v>73.650000000000006</v>
      </c>
      <c r="AZ436" s="1">
        <v>68.58</v>
      </c>
      <c r="BA436" s="1">
        <v>54.35</v>
      </c>
      <c r="BB436" s="1">
        <v>4.76</v>
      </c>
      <c r="BC436" s="1">
        <v>4.59</v>
      </c>
      <c r="BD436" s="1">
        <v>5.21</v>
      </c>
      <c r="BE436" s="1">
        <v>5.21</v>
      </c>
      <c r="BF436" s="1"/>
      <c r="BG436" s="1"/>
      <c r="BH436" s="1"/>
      <c r="BJ436" s="17">
        <f t="shared" si="167"/>
        <v>0</v>
      </c>
      <c r="BK436" s="17">
        <f t="shared" si="168"/>
        <v>0</v>
      </c>
      <c r="BL436" s="17">
        <f t="shared" si="169"/>
        <v>-0.25000000000000006</v>
      </c>
      <c r="BM436" s="17">
        <f t="shared" si="170"/>
        <v>-0.22307692307692309</v>
      </c>
      <c r="BN436" s="17">
        <f t="shared" si="171"/>
        <v>0</v>
      </c>
      <c r="BO436" s="17">
        <f t="shared" si="172"/>
        <v>0</v>
      </c>
      <c r="BP436" s="17">
        <f t="shared" si="173"/>
        <v>0</v>
      </c>
      <c r="BQ436" s="17">
        <f t="shared" si="174"/>
        <v>-0.21138211382113822</v>
      </c>
      <c r="BR436" s="17">
        <f t="shared" si="175"/>
        <v>0.3256050437258492</v>
      </c>
      <c r="BS436" s="17">
        <f t="shared" si="176"/>
        <v>0.10845481049562701</v>
      </c>
      <c r="BT436" s="17">
        <f t="shared" si="177"/>
        <v>-0.17499252168710744</v>
      </c>
      <c r="BU436" s="17">
        <f t="shared" si="178"/>
        <v>0.13967684021543975</v>
      </c>
      <c r="BV436" s="17"/>
      <c r="BW436" s="17">
        <f t="shared" si="179"/>
        <v>9.4607379375583674E-4</v>
      </c>
      <c r="BX436" s="17">
        <f t="shared" si="180"/>
        <v>0</v>
      </c>
      <c r="BY436" s="17">
        <f t="shared" si="181"/>
        <v>0</v>
      </c>
      <c r="BZ436" s="17" t="str">
        <f t="shared" si="182"/>
        <v/>
      </c>
      <c r="CA436" s="17">
        <f t="shared" si="183"/>
        <v>0</v>
      </c>
      <c r="CB436" s="17">
        <f t="shared" si="184"/>
        <v>0</v>
      </c>
      <c r="CC436" s="17">
        <f t="shared" si="185"/>
        <v>0</v>
      </c>
      <c r="CD436" s="17">
        <f t="shared" si="186"/>
        <v>0</v>
      </c>
      <c r="CE436" s="17">
        <f t="shared" si="187"/>
        <v>0</v>
      </c>
      <c r="CF436" s="17">
        <f t="shared" si="188"/>
        <v>0</v>
      </c>
      <c r="CG436" s="17">
        <f t="shared" si="189"/>
        <v>0</v>
      </c>
      <c r="CH436" s="17" t="str">
        <f t="shared" si="190"/>
        <v/>
      </c>
      <c r="CI436" s="17" t="str">
        <f t="shared" si="191"/>
        <v/>
      </c>
      <c r="CJ436" s="17" t="str">
        <f t="shared" si="192"/>
        <v/>
      </c>
    </row>
    <row r="437" spans="2:88" ht="15.75" hidden="1" thickBot="1" x14ac:dyDescent="0.3">
      <c r="B437" s="6" t="s">
        <v>879</v>
      </c>
      <c r="C437" s="5" t="s">
        <v>880</v>
      </c>
      <c r="D437" s="7">
        <v>52.76</v>
      </c>
      <c r="E437" s="8">
        <v>26846.560000000001</v>
      </c>
      <c r="F437" s="5">
        <v>7.0000000000000007E-2</v>
      </c>
      <c r="G437" s="5">
        <v>1.68</v>
      </c>
      <c r="H437" s="5">
        <v>1.68</v>
      </c>
      <c r="I437" s="5">
        <v>1.97</v>
      </c>
      <c r="J437" s="5">
        <v>1.43</v>
      </c>
      <c r="K437" s="5">
        <v>1.22</v>
      </c>
      <c r="L437" s="5">
        <v>37.36</v>
      </c>
      <c r="M437" s="5">
        <v>13.07</v>
      </c>
      <c r="N437" s="5">
        <v>8.41</v>
      </c>
      <c r="O437" s="5">
        <v>15.12</v>
      </c>
      <c r="P437" s="5">
        <v>25.19</v>
      </c>
      <c r="Q437" s="5">
        <v>15.12</v>
      </c>
      <c r="R437" s="5">
        <v>17.739999999999998</v>
      </c>
      <c r="S437" s="5">
        <v>17.8</v>
      </c>
      <c r="T437" s="5"/>
      <c r="U437" s="5">
        <v>41.22</v>
      </c>
      <c r="V437" s="5">
        <v>46.05</v>
      </c>
      <c r="W437" s="5">
        <v>50.29</v>
      </c>
      <c r="X437" s="5">
        <v>0.46</v>
      </c>
      <c r="Y437" s="5">
        <v>0.45</v>
      </c>
      <c r="Z437" s="5">
        <v>0.62</v>
      </c>
      <c r="AA437" s="5">
        <v>0.59</v>
      </c>
      <c r="AB437" s="5">
        <v>11.42</v>
      </c>
      <c r="AC437" s="5">
        <v>10.34</v>
      </c>
      <c r="AD437" s="5">
        <v>16.16</v>
      </c>
      <c r="AF437" s="6" t="s">
        <v>879</v>
      </c>
      <c r="AG437" s="5" t="s">
        <v>880</v>
      </c>
      <c r="AH437" s="7">
        <v>52.76</v>
      </c>
      <c r="AI437" s="8">
        <v>26846.53</v>
      </c>
      <c r="AJ437" s="5">
        <v>7.0000000000000007E-2</v>
      </c>
      <c r="AK437" s="5">
        <v>1.55</v>
      </c>
      <c r="AL437" s="5">
        <v>1.68</v>
      </c>
      <c r="AM437" s="5">
        <v>1.97</v>
      </c>
      <c r="AN437" s="5">
        <v>1.43</v>
      </c>
      <c r="AO437" s="5">
        <v>1.1299999999999999</v>
      </c>
      <c r="AP437" s="5">
        <v>27.43</v>
      </c>
      <c r="AQ437" s="5">
        <v>12.09</v>
      </c>
      <c r="AR437" s="5">
        <v>12.32</v>
      </c>
      <c r="AS437" s="5">
        <v>13.98</v>
      </c>
      <c r="AU437" s="5">
        <v>15.08</v>
      </c>
      <c r="AV437" s="5">
        <v>17.739999999999998</v>
      </c>
      <c r="AW437" s="5">
        <v>17.8</v>
      </c>
      <c r="AX437" s="5"/>
      <c r="AY437" s="5">
        <v>34.659999999999997</v>
      </c>
      <c r="AZ437" s="5">
        <v>41.67</v>
      </c>
      <c r="BA437" s="5">
        <v>50.29</v>
      </c>
      <c r="BB437" s="5">
        <v>0.46</v>
      </c>
      <c r="BC437" s="5">
        <v>0.45</v>
      </c>
      <c r="BD437" s="5">
        <v>0.62</v>
      </c>
      <c r="BE437" s="5">
        <v>0.59</v>
      </c>
      <c r="BF437" s="5"/>
      <c r="BG437" s="5"/>
      <c r="BH437" s="5"/>
      <c r="BJ437" s="17">
        <f t="shared" si="167"/>
        <v>0</v>
      </c>
      <c r="BK437" s="17">
        <f t="shared" si="168"/>
        <v>1.1174628528332647E-6</v>
      </c>
      <c r="BL437" s="17">
        <f t="shared" si="169"/>
        <v>0</v>
      </c>
      <c r="BM437" s="17">
        <f t="shared" si="170"/>
        <v>8.3870967741935407E-2</v>
      </c>
      <c r="BN437" s="17">
        <f t="shared" si="171"/>
        <v>0</v>
      </c>
      <c r="BO437" s="17">
        <f t="shared" si="172"/>
        <v>0</v>
      </c>
      <c r="BP437" s="17">
        <f t="shared" si="173"/>
        <v>0</v>
      </c>
      <c r="BQ437" s="17">
        <f t="shared" si="174"/>
        <v>7.9646017699115126E-2</v>
      </c>
      <c r="BR437" s="17">
        <f t="shared" si="175"/>
        <v>0.36201239518775064</v>
      </c>
      <c r="BS437" s="17">
        <f t="shared" si="176"/>
        <v>8.1058726220016572E-2</v>
      </c>
      <c r="BT437" s="17">
        <f t="shared" si="177"/>
        <v>-0.31737012987012986</v>
      </c>
      <c r="BU437" s="17">
        <f t="shared" si="178"/>
        <v>8.1545064377682316E-2</v>
      </c>
      <c r="BV437" s="17"/>
      <c r="BW437" s="17">
        <f t="shared" si="179"/>
        <v>2.6525198938991477E-3</v>
      </c>
      <c r="BX437" s="17">
        <f t="shared" si="180"/>
        <v>0</v>
      </c>
      <c r="BY437" s="17">
        <f t="shared" si="181"/>
        <v>0</v>
      </c>
      <c r="BZ437" s="17" t="str">
        <f t="shared" si="182"/>
        <v/>
      </c>
      <c r="CA437" s="17">
        <f t="shared" si="183"/>
        <v>0.18926716676283908</v>
      </c>
      <c r="CB437" s="17">
        <f t="shared" si="184"/>
        <v>0.10511159107271408</v>
      </c>
      <c r="CC437" s="17">
        <f t="shared" si="185"/>
        <v>0</v>
      </c>
      <c r="CD437" s="17">
        <f t="shared" si="186"/>
        <v>0</v>
      </c>
      <c r="CE437" s="17">
        <f t="shared" si="187"/>
        <v>0</v>
      </c>
      <c r="CF437" s="17">
        <f t="shared" si="188"/>
        <v>0</v>
      </c>
      <c r="CG437" s="17">
        <f t="shared" si="189"/>
        <v>0</v>
      </c>
      <c r="CH437" s="17" t="str">
        <f t="shared" si="190"/>
        <v/>
      </c>
      <c r="CI437" s="17" t="str">
        <f t="shared" si="191"/>
        <v/>
      </c>
      <c r="CJ437" s="17" t="str">
        <f t="shared" si="192"/>
        <v/>
      </c>
    </row>
    <row r="438" spans="2:88" ht="15.75" hidden="1" thickBot="1" x14ac:dyDescent="0.3">
      <c r="B438" s="2" t="s">
        <v>881</v>
      </c>
      <c r="C438" s="1" t="s">
        <v>882</v>
      </c>
      <c r="D438" s="3">
        <v>29.9</v>
      </c>
      <c r="E438" s="4">
        <v>216911.2</v>
      </c>
      <c r="F438" s="1">
        <v>7.0000000000000007E-2</v>
      </c>
      <c r="G438" s="1">
        <v>0.39</v>
      </c>
      <c r="H438" s="1">
        <v>0.39</v>
      </c>
      <c r="I438" s="1">
        <v>2.31</v>
      </c>
      <c r="J438" s="1">
        <v>0.84</v>
      </c>
      <c r="K438" s="1">
        <v>0.33</v>
      </c>
      <c r="L438" s="1">
        <v>36.61</v>
      </c>
      <c r="M438" s="1">
        <v>5.4</v>
      </c>
      <c r="N438" s="1">
        <v>31.34</v>
      </c>
      <c r="O438" s="1">
        <v>15.18</v>
      </c>
      <c r="P438" s="1">
        <v>11.46</v>
      </c>
      <c r="Q438" s="1">
        <v>15.18</v>
      </c>
      <c r="R438" s="1">
        <v>9.25</v>
      </c>
      <c r="S438" s="1">
        <v>8.94</v>
      </c>
      <c r="T438" s="1"/>
      <c r="U438" s="1">
        <v>329.69</v>
      </c>
      <c r="V438" s="1">
        <v>17.75</v>
      </c>
      <c r="W438" s="1">
        <v>25.16</v>
      </c>
      <c r="X438" s="1">
        <v>1.26</v>
      </c>
      <c r="Y438" s="1">
        <v>1.2</v>
      </c>
      <c r="Z438" s="1">
        <v>1.27</v>
      </c>
      <c r="AA438" s="1">
        <v>2.15</v>
      </c>
      <c r="AB438" s="1">
        <v>3.72</v>
      </c>
      <c r="AC438" s="1">
        <v>4.0599999999999996</v>
      </c>
      <c r="AD438" s="1">
        <v>4.3099999999999996</v>
      </c>
      <c r="AF438" s="2" t="s">
        <v>881</v>
      </c>
      <c r="AG438" s="1" t="s">
        <v>882</v>
      </c>
      <c r="AH438" s="3">
        <v>29.9</v>
      </c>
      <c r="AI438" s="4">
        <v>213037.5</v>
      </c>
      <c r="AJ438" s="1"/>
      <c r="AK438" s="1">
        <v>0.38</v>
      </c>
      <c r="AL438" s="1">
        <v>0.39</v>
      </c>
      <c r="AM438" s="1">
        <v>2.31</v>
      </c>
      <c r="AN438" s="1">
        <v>0.84</v>
      </c>
      <c r="AO438" s="1">
        <v>0.33</v>
      </c>
      <c r="AP438" s="1">
        <v>34.409999999999997</v>
      </c>
      <c r="AQ438" s="1">
        <v>5.32</v>
      </c>
      <c r="AR438" s="1">
        <v>35.46</v>
      </c>
      <c r="AS438" s="1">
        <v>15.63</v>
      </c>
      <c r="AU438" s="1">
        <v>15.18</v>
      </c>
      <c r="AV438" s="1">
        <v>9.25</v>
      </c>
      <c r="AW438" s="1">
        <v>8.94</v>
      </c>
      <c r="AX438" s="1"/>
      <c r="AY438" s="1">
        <v>329.69</v>
      </c>
      <c r="AZ438" s="1">
        <v>17.75</v>
      </c>
      <c r="BA438" s="1">
        <v>19.88</v>
      </c>
      <c r="BB438" s="1">
        <v>1.26</v>
      </c>
      <c r="BC438" s="1">
        <v>1.2</v>
      </c>
      <c r="BD438" s="1">
        <v>1.27</v>
      </c>
      <c r="BE438" s="1">
        <v>2.15</v>
      </c>
      <c r="BF438" s="1"/>
      <c r="BG438" s="1"/>
      <c r="BH438" s="1"/>
      <c r="BJ438" s="17">
        <f t="shared" si="167"/>
        <v>0</v>
      </c>
      <c r="BK438" s="17">
        <f t="shared" si="168"/>
        <v>1.8183183711787884E-2</v>
      </c>
      <c r="BL438" s="17" t="str">
        <f t="shared" si="169"/>
        <v/>
      </c>
      <c r="BM438" s="17">
        <f t="shared" si="170"/>
        <v>2.6315789473684233E-2</v>
      </c>
      <c r="BN438" s="17">
        <f t="shared" si="171"/>
        <v>0</v>
      </c>
      <c r="BO438" s="17">
        <f t="shared" si="172"/>
        <v>0</v>
      </c>
      <c r="BP438" s="17">
        <f t="shared" si="173"/>
        <v>0</v>
      </c>
      <c r="BQ438" s="17">
        <f t="shared" si="174"/>
        <v>0</v>
      </c>
      <c r="BR438" s="17">
        <f t="shared" si="175"/>
        <v>6.3934902644580155E-2</v>
      </c>
      <c r="BS438" s="17">
        <f t="shared" si="176"/>
        <v>1.5037593984962419E-2</v>
      </c>
      <c r="BT438" s="17">
        <f t="shared" si="177"/>
        <v>-0.11618725324309083</v>
      </c>
      <c r="BU438" s="17">
        <f t="shared" si="178"/>
        <v>-2.8790786948176651E-2</v>
      </c>
      <c r="BV438" s="17"/>
      <c r="BW438" s="17">
        <f t="shared" si="179"/>
        <v>0</v>
      </c>
      <c r="BX438" s="17">
        <f t="shared" si="180"/>
        <v>0</v>
      </c>
      <c r="BY438" s="17">
        <f t="shared" si="181"/>
        <v>0</v>
      </c>
      <c r="BZ438" s="17" t="str">
        <f t="shared" si="182"/>
        <v/>
      </c>
      <c r="CA438" s="17">
        <f t="shared" si="183"/>
        <v>0</v>
      </c>
      <c r="CB438" s="17">
        <f t="shared" si="184"/>
        <v>0</v>
      </c>
      <c r="CC438" s="17">
        <f t="shared" si="185"/>
        <v>0.26559356136820933</v>
      </c>
      <c r="CD438" s="17">
        <f t="shared" si="186"/>
        <v>0</v>
      </c>
      <c r="CE438" s="17">
        <f t="shared" si="187"/>
        <v>0</v>
      </c>
      <c r="CF438" s="17">
        <f t="shared" si="188"/>
        <v>0</v>
      </c>
      <c r="CG438" s="17">
        <f t="shared" si="189"/>
        <v>0</v>
      </c>
      <c r="CH438" s="17" t="str">
        <f t="shared" si="190"/>
        <v/>
      </c>
      <c r="CI438" s="17" t="str">
        <f t="shared" si="191"/>
        <v/>
      </c>
      <c r="CJ438" s="17" t="str">
        <f t="shared" si="192"/>
        <v/>
      </c>
    </row>
    <row r="439" spans="2:88" ht="21.75" hidden="1" thickBot="1" x14ac:dyDescent="0.3">
      <c r="B439" s="6" t="s">
        <v>883</v>
      </c>
      <c r="C439" s="5" t="s">
        <v>884</v>
      </c>
      <c r="D439" s="7">
        <v>38.92</v>
      </c>
      <c r="E439" s="8">
        <v>8426.18</v>
      </c>
      <c r="F439" s="5">
        <v>0</v>
      </c>
      <c r="G439" s="5"/>
      <c r="H439" s="5"/>
      <c r="I439" s="5"/>
      <c r="J439" s="5"/>
      <c r="K439" s="5"/>
      <c r="L439" s="5">
        <v>78.28</v>
      </c>
      <c r="M439" s="5">
        <v>7.47</v>
      </c>
      <c r="N439" s="5"/>
      <c r="O439" s="5"/>
      <c r="P439" s="5">
        <v>13.43</v>
      </c>
      <c r="Q439" s="5"/>
      <c r="R439" s="5">
        <v>12.58</v>
      </c>
      <c r="S439" s="5">
        <v>11.01</v>
      </c>
      <c r="T439" s="5"/>
      <c r="U439" s="5"/>
      <c r="V439" s="5">
        <v>9.4</v>
      </c>
      <c r="W439" s="5">
        <v>14.44</v>
      </c>
      <c r="X439" s="5">
        <v>0.98</v>
      </c>
      <c r="Y439" s="5">
        <v>0.81</v>
      </c>
      <c r="Z439" s="5">
        <v>1.24</v>
      </c>
      <c r="AA439" s="5">
        <v>1.59</v>
      </c>
      <c r="AB439" s="5">
        <v>14.67</v>
      </c>
      <c r="AC439" s="5">
        <v>9.41</v>
      </c>
      <c r="AD439" s="5">
        <v>7.12</v>
      </c>
      <c r="AF439" s="6" t="s">
        <v>883</v>
      </c>
      <c r="AG439" s="5" t="s">
        <v>884</v>
      </c>
      <c r="AH439" s="7">
        <v>38.92</v>
      </c>
      <c r="AI439" s="8">
        <v>8426.18</v>
      </c>
      <c r="AJ439" s="5">
        <v>0.08</v>
      </c>
      <c r="AK439" s="5">
        <v>1.22</v>
      </c>
      <c r="AL439" s="5"/>
      <c r="AM439" s="5"/>
      <c r="AN439" s="5"/>
      <c r="AO439" s="5">
        <v>0.79</v>
      </c>
      <c r="AP439" s="5">
        <v>40.909999999999997</v>
      </c>
      <c r="AQ439" s="5">
        <v>8.0500000000000007</v>
      </c>
      <c r="AR439" s="5">
        <v>14.98</v>
      </c>
      <c r="AS439" s="5">
        <v>12.97</v>
      </c>
      <c r="AU439" s="5"/>
      <c r="AV439" s="5">
        <v>12.58</v>
      </c>
      <c r="AW439" s="5">
        <v>11.01</v>
      </c>
      <c r="AX439" s="5"/>
      <c r="AY439" s="5"/>
      <c r="AZ439" s="5">
        <v>9.4</v>
      </c>
      <c r="BA439" s="5">
        <v>14.45</v>
      </c>
      <c r="BB439" s="5">
        <v>1</v>
      </c>
      <c r="BC439" s="5">
        <v>0.81</v>
      </c>
      <c r="BD439" s="5">
        <v>1.24</v>
      </c>
      <c r="BE439" s="5">
        <v>1.6</v>
      </c>
      <c r="BF439" s="5"/>
      <c r="BG439" s="5"/>
      <c r="BH439" s="5"/>
      <c r="BJ439" s="17">
        <f t="shared" si="167"/>
        <v>0</v>
      </c>
      <c r="BK439" s="17">
        <f t="shared" si="168"/>
        <v>0</v>
      </c>
      <c r="BL439" s="17">
        <f t="shared" si="169"/>
        <v>-1</v>
      </c>
      <c r="BM439" s="17" t="str">
        <f t="shared" si="170"/>
        <v/>
      </c>
      <c r="BN439" s="17" t="str">
        <f t="shared" si="171"/>
        <v/>
      </c>
      <c r="BO439" s="17" t="str">
        <f t="shared" si="172"/>
        <v/>
      </c>
      <c r="BP439" s="17" t="str">
        <f t="shared" si="173"/>
        <v/>
      </c>
      <c r="BQ439" s="17" t="str">
        <f t="shared" si="174"/>
        <v/>
      </c>
      <c r="BR439" s="17">
        <f t="shared" si="175"/>
        <v>0.91346858958689825</v>
      </c>
      <c r="BS439" s="17">
        <f t="shared" si="176"/>
        <v>-7.2049689440993908E-2</v>
      </c>
      <c r="BT439" s="17" t="str">
        <f t="shared" si="177"/>
        <v/>
      </c>
      <c r="BU439" s="17" t="str">
        <f t="shared" si="178"/>
        <v/>
      </c>
      <c r="BV439" s="17"/>
      <c r="BW439" s="17" t="str">
        <f t="shared" si="179"/>
        <v/>
      </c>
      <c r="BX439" s="17">
        <f t="shared" si="180"/>
        <v>0</v>
      </c>
      <c r="BY439" s="17">
        <f t="shared" si="181"/>
        <v>0</v>
      </c>
      <c r="BZ439" s="17" t="str">
        <f t="shared" si="182"/>
        <v/>
      </c>
      <c r="CA439" s="17" t="str">
        <f t="shared" si="183"/>
        <v/>
      </c>
      <c r="CB439" s="17">
        <f t="shared" si="184"/>
        <v>0</v>
      </c>
      <c r="CC439" s="17">
        <f t="shared" si="185"/>
        <v>-6.9204152249133471E-4</v>
      </c>
      <c r="CD439" s="17">
        <f t="shared" si="186"/>
        <v>-2.0000000000000018E-2</v>
      </c>
      <c r="CE439" s="17">
        <f t="shared" si="187"/>
        <v>0</v>
      </c>
      <c r="CF439" s="17">
        <f t="shared" si="188"/>
        <v>0</v>
      </c>
      <c r="CG439" s="17">
        <f t="shared" si="189"/>
        <v>-6.2500000000000056E-3</v>
      </c>
      <c r="CH439" s="17" t="str">
        <f t="shared" si="190"/>
        <v/>
      </c>
      <c r="CI439" s="17" t="str">
        <f t="shared" si="191"/>
        <v/>
      </c>
      <c r="CJ439" s="17" t="str">
        <f t="shared" si="192"/>
        <v/>
      </c>
    </row>
    <row r="440" spans="2:88" ht="15.75" hidden="1" thickBot="1" x14ac:dyDescent="0.3">
      <c r="B440" s="2" t="s">
        <v>885</v>
      </c>
      <c r="C440" s="1" t="s">
        <v>886</v>
      </c>
      <c r="D440" s="3">
        <v>349.45</v>
      </c>
      <c r="E440" s="4">
        <v>18741.7</v>
      </c>
      <c r="F440" s="1">
        <v>0.03</v>
      </c>
      <c r="G440" s="1">
        <v>2.21</v>
      </c>
      <c r="H440" s="1">
        <v>10.49</v>
      </c>
      <c r="I440" s="1">
        <v>3.06</v>
      </c>
      <c r="J440" s="1">
        <v>3.06</v>
      </c>
      <c r="K440" s="1">
        <v>2.21</v>
      </c>
      <c r="L440" s="1">
        <v>58.93</v>
      </c>
      <c r="M440" s="1">
        <v>20.81</v>
      </c>
      <c r="N440" s="1">
        <v>30.85</v>
      </c>
      <c r="O440" s="1">
        <v>32.57</v>
      </c>
      <c r="P440" s="1">
        <v>32.47</v>
      </c>
      <c r="Q440" s="1">
        <v>27.15</v>
      </c>
      <c r="R440" s="1">
        <v>26.72</v>
      </c>
      <c r="S440" s="1">
        <v>26.05</v>
      </c>
      <c r="T440" s="1"/>
      <c r="U440" s="1">
        <v>14.77</v>
      </c>
      <c r="V440" s="1"/>
      <c r="W440" s="1">
        <v>28.24</v>
      </c>
      <c r="X440" s="1">
        <v>3.45</v>
      </c>
      <c r="Y440" s="1">
        <v>3.52</v>
      </c>
      <c r="Z440" s="1">
        <v>6.8</v>
      </c>
      <c r="AA440" s="1">
        <v>6.7</v>
      </c>
      <c r="AB440" s="1">
        <v>16.25</v>
      </c>
      <c r="AC440" s="1">
        <v>17.170000000000002</v>
      </c>
      <c r="AD440" s="1">
        <v>31.83</v>
      </c>
      <c r="AF440" s="2" t="s">
        <v>885</v>
      </c>
      <c r="AG440" s="1" t="s">
        <v>886</v>
      </c>
      <c r="AH440" s="3">
        <v>349.45</v>
      </c>
      <c r="AI440" s="4">
        <v>18741.509999999998</v>
      </c>
      <c r="AJ440" s="1">
        <v>0.04</v>
      </c>
      <c r="AK440" s="1">
        <v>2.86</v>
      </c>
      <c r="AL440" s="1">
        <v>10.33</v>
      </c>
      <c r="AM440" s="1">
        <v>3.06</v>
      </c>
      <c r="AN440" s="1">
        <v>3.06</v>
      </c>
      <c r="AO440" s="1">
        <v>2.86</v>
      </c>
      <c r="AP440" s="1">
        <v>42.85</v>
      </c>
      <c r="AQ440" s="1">
        <v>20.49</v>
      </c>
      <c r="AR440" s="1">
        <v>19.89</v>
      </c>
      <c r="AS440" s="1">
        <v>24.94</v>
      </c>
      <c r="AU440" s="1">
        <v>27.17</v>
      </c>
      <c r="AV440" s="1">
        <v>26.72</v>
      </c>
      <c r="AW440" s="1">
        <v>26.05</v>
      </c>
      <c r="AX440" s="1"/>
      <c r="AY440" s="1">
        <v>14.77</v>
      </c>
      <c r="AZ440" s="1"/>
      <c r="BA440" s="1">
        <v>28.24</v>
      </c>
      <c r="BB440" s="1">
        <v>3.45</v>
      </c>
      <c r="BC440" s="1">
        <v>2.92</v>
      </c>
      <c r="BD440" s="1">
        <v>6.8</v>
      </c>
      <c r="BE440" s="1">
        <v>5.54</v>
      </c>
      <c r="BF440" s="1"/>
      <c r="BG440" s="1"/>
      <c r="BH440" s="1"/>
      <c r="BJ440" s="17">
        <f t="shared" si="167"/>
        <v>0</v>
      </c>
      <c r="BK440" s="17">
        <f t="shared" si="168"/>
        <v>1.0137923785347517E-5</v>
      </c>
      <c r="BL440" s="17">
        <f t="shared" si="169"/>
        <v>-0.25000000000000006</v>
      </c>
      <c r="BM440" s="17">
        <f t="shared" si="170"/>
        <v>-0.22727272727272727</v>
      </c>
      <c r="BN440" s="17">
        <f t="shared" si="171"/>
        <v>1.5488867376573102E-2</v>
      </c>
      <c r="BO440" s="17">
        <f t="shared" si="172"/>
        <v>0</v>
      </c>
      <c r="BP440" s="17">
        <f t="shared" si="173"/>
        <v>0</v>
      </c>
      <c r="BQ440" s="17">
        <f t="shared" si="174"/>
        <v>-0.22727272727272727</v>
      </c>
      <c r="BR440" s="17">
        <f t="shared" si="175"/>
        <v>0.37526254375729284</v>
      </c>
      <c r="BS440" s="17">
        <f t="shared" si="176"/>
        <v>1.5617374328940961E-2</v>
      </c>
      <c r="BT440" s="17">
        <f t="shared" si="177"/>
        <v>0.55103066867772754</v>
      </c>
      <c r="BU440" s="17">
        <f t="shared" si="178"/>
        <v>0.30593424218123488</v>
      </c>
      <c r="BV440" s="17"/>
      <c r="BW440" s="17">
        <f t="shared" si="179"/>
        <v>-7.3610599926400902E-4</v>
      </c>
      <c r="BX440" s="17">
        <f t="shared" si="180"/>
        <v>0</v>
      </c>
      <c r="BY440" s="17">
        <f t="shared" si="181"/>
        <v>0</v>
      </c>
      <c r="BZ440" s="17" t="str">
        <f t="shared" si="182"/>
        <v/>
      </c>
      <c r="CA440" s="17">
        <f t="shared" si="183"/>
        <v>0</v>
      </c>
      <c r="CB440" s="17" t="str">
        <f t="shared" si="184"/>
        <v/>
      </c>
      <c r="CC440" s="17">
        <f t="shared" si="185"/>
        <v>0</v>
      </c>
      <c r="CD440" s="17">
        <f t="shared" si="186"/>
        <v>0</v>
      </c>
      <c r="CE440" s="17">
        <f t="shared" si="187"/>
        <v>0.20547945205479456</v>
      </c>
      <c r="CF440" s="17">
        <f t="shared" si="188"/>
        <v>0</v>
      </c>
      <c r="CG440" s="17">
        <f t="shared" si="189"/>
        <v>0.20938628158844769</v>
      </c>
      <c r="CH440" s="17" t="str">
        <f t="shared" si="190"/>
        <v/>
      </c>
      <c r="CI440" s="17" t="str">
        <f t="shared" si="191"/>
        <v/>
      </c>
      <c r="CJ440" s="17" t="str">
        <f t="shared" si="192"/>
        <v/>
      </c>
    </row>
    <row r="441" spans="2:88" ht="15.75" hidden="1" thickBot="1" x14ac:dyDescent="0.3">
      <c r="B441" s="6" t="s">
        <v>887</v>
      </c>
      <c r="C441" s="5" t="s">
        <v>888</v>
      </c>
      <c r="D441" s="7">
        <v>70.58</v>
      </c>
      <c r="E441" s="8">
        <v>23367.200000000001</v>
      </c>
      <c r="F441" s="5">
        <v>0.03</v>
      </c>
      <c r="G441" s="5">
        <v>0.4</v>
      </c>
      <c r="H441" s="5">
        <v>0.4</v>
      </c>
      <c r="I441" s="5">
        <v>1.32</v>
      </c>
      <c r="J441" s="5">
        <v>1.1200000000000001</v>
      </c>
      <c r="K441" s="5">
        <v>0.39</v>
      </c>
      <c r="L441" s="5">
        <v>35.49</v>
      </c>
      <c r="M441" s="5">
        <v>9.43</v>
      </c>
      <c r="N441" s="5">
        <v>94.66</v>
      </c>
      <c r="O441" s="5">
        <v>34.1</v>
      </c>
      <c r="P441" s="5">
        <v>11.33</v>
      </c>
      <c r="Q441" s="5">
        <v>34.6</v>
      </c>
      <c r="R441" s="5">
        <v>18.78</v>
      </c>
      <c r="S441" s="5">
        <v>14.61</v>
      </c>
      <c r="T441" s="5">
        <v>10.32</v>
      </c>
      <c r="U441" s="5">
        <v>30.12</v>
      </c>
      <c r="V441" s="5">
        <v>19.84</v>
      </c>
      <c r="W441" s="5">
        <v>30.06</v>
      </c>
      <c r="X441" s="5">
        <v>1.84</v>
      </c>
      <c r="Y441" s="5">
        <v>1.81</v>
      </c>
      <c r="Z441" s="5">
        <v>2.35</v>
      </c>
      <c r="AA441" s="5">
        <v>2.0699999999999998</v>
      </c>
      <c r="AB441" s="5"/>
      <c r="AC441" s="5">
        <v>16.739999999999998</v>
      </c>
      <c r="AD441" s="5">
        <v>9.01</v>
      </c>
      <c r="AF441" s="6" t="s">
        <v>887</v>
      </c>
      <c r="AG441" s="5" t="s">
        <v>888</v>
      </c>
      <c r="AH441" s="7">
        <v>70.58</v>
      </c>
      <c r="AI441" s="8">
        <v>23367.17</v>
      </c>
      <c r="AJ441" s="5">
        <v>0.06</v>
      </c>
      <c r="AK441" s="5">
        <v>2.15</v>
      </c>
      <c r="AL441" s="5">
        <v>0.4</v>
      </c>
      <c r="AM441" s="5">
        <v>1.32</v>
      </c>
      <c r="AN441" s="5">
        <v>1.1200000000000001</v>
      </c>
      <c r="AO441" s="5">
        <v>1.59</v>
      </c>
      <c r="AP441" s="5">
        <v>27.66</v>
      </c>
      <c r="AQ441" s="5">
        <v>7.4</v>
      </c>
      <c r="AR441" s="5">
        <v>43.18</v>
      </c>
      <c r="AS441" s="5">
        <v>16.149999999999999</v>
      </c>
      <c r="AU441" s="5">
        <v>34.51</v>
      </c>
      <c r="AV441" s="5">
        <v>18.78</v>
      </c>
      <c r="AW441" s="5">
        <v>14.61</v>
      </c>
      <c r="AX441" s="5">
        <v>10.32</v>
      </c>
      <c r="AY441" s="5">
        <v>30.12</v>
      </c>
      <c r="AZ441" s="5">
        <v>19.84</v>
      </c>
      <c r="BA441" s="5">
        <v>30.06</v>
      </c>
      <c r="BB441" s="5">
        <v>1.84</v>
      </c>
      <c r="BC441" s="5">
        <v>1.81</v>
      </c>
      <c r="BD441" s="5">
        <v>2.3199999999999998</v>
      </c>
      <c r="BE441" s="5">
        <v>2.09</v>
      </c>
      <c r="BF441" s="5"/>
      <c r="BG441" s="5"/>
      <c r="BH441" s="5"/>
      <c r="BJ441" s="17">
        <f t="shared" si="167"/>
        <v>0</v>
      </c>
      <c r="BK441" s="17">
        <f t="shared" si="168"/>
        <v>1.2838525162642214E-6</v>
      </c>
      <c r="BL441" s="17">
        <f t="shared" si="169"/>
        <v>-0.5</v>
      </c>
      <c r="BM441" s="17">
        <f t="shared" si="170"/>
        <v>-0.81395348837209303</v>
      </c>
      <c r="BN441" s="17">
        <f t="shared" si="171"/>
        <v>0</v>
      </c>
      <c r="BO441" s="17">
        <f t="shared" si="172"/>
        <v>0</v>
      </c>
      <c r="BP441" s="17">
        <f t="shared" si="173"/>
        <v>0</v>
      </c>
      <c r="BQ441" s="17">
        <f t="shared" si="174"/>
        <v>-0.75471698113207553</v>
      </c>
      <c r="BR441" s="17">
        <f t="shared" si="175"/>
        <v>0.28308026030368771</v>
      </c>
      <c r="BS441" s="17">
        <f t="shared" si="176"/>
        <v>0.27432432432432424</v>
      </c>
      <c r="BT441" s="17">
        <f t="shared" si="177"/>
        <v>1.1922186197313571</v>
      </c>
      <c r="BU441" s="17">
        <f t="shared" si="178"/>
        <v>1.1114551083591333</v>
      </c>
      <c r="BV441" s="17"/>
      <c r="BW441" s="17">
        <f t="shared" si="179"/>
        <v>2.6079397276152828E-3</v>
      </c>
      <c r="BX441" s="17">
        <f t="shared" si="180"/>
        <v>0</v>
      </c>
      <c r="BY441" s="17">
        <f t="shared" si="181"/>
        <v>0</v>
      </c>
      <c r="BZ441" s="17">
        <f t="shared" si="182"/>
        <v>0</v>
      </c>
      <c r="CA441" s="17">
        <f t="shared" si="183"/>
        <v>0</v>
      </c>
      <c r="CB441" s="17">
        <f t="shared" si="184"/>
        <v>0</v>
      </c>
      <c r="CC441" s="17">
        <f t="shared" si="185"/>
        <v>0</v>
      </c>
      <c r="CD441" s="17">
        <f t="shared" si="186"/>
        <v>0</v>
      </c>
      <c r="CE441" s="17">
        <f t="shared" si="187"/>
        <v>0</v>
      </c>
      <c r="CF441" s="17">
        <f t="shared" si="188"/>
        <v>1.2931034482758728E-2</v>
      </c>
      <c r="CG441" s="17">
        <f t="shared" si="189"/>
        <v>-9.5693779904306303E-3</v>
      </c>
      <c r="CH441" s="17" t="str">
        <f t="shared" si="190"/>
        <v/>
      </c>
      <c r="CI441" s="17" t="str">
        <f t="shared" si="191"/>
        <v/>
      </c>
      <c r="CJ441" s="17" t="str">
        <f t="shared" si="192"/>
        <v/>
      </c>
    </row>
    <row r="442" spans="2:88" ht="15.75" thickBot="1" x14ac:dyDescent="0.3">
      <c r="B442" s="2" t="s">
        <v>889</v>
      </c>
      <c r="C442" s="1" t="s">
        <v>890</v>
      </c>
      <c r="D442" s="3">
        <v>35.44</v>
      </c>
      <c r="E442" s="4">
        <v>47754.02</v>
      </c>
      <c r="F442" s="1">
        <v>0.1</v>
      </c>
      <c r="G442" s="1">
        <v>10.48</v>
      </c>
      <c r="H442" s="1">
        <v>10.48</v>
      </c>
      <c r="I442" s="1">
        <v>0.76</v>
      </c>
      <c r="J442" s="1">
        <v>0.56000000000000005</v>
      </c>
      <c r="K442" s="1">
        <v>1.67</v>
      </c>
      <c r="L442" s="1">
        <v>20.14</v>
      </c>
      <c r="M442" s="1">
        <v>8.1999999999999993</v>
      </c>
      <c r="N442" s="1">
        <v>15.63</v>
      </c>
      <c r="O442" s="1">
        <v>10.07</v>
      </c>
      <c r="P442" s="1">
        <v>12.94</v>
      </c>
      <c r="Q442" s="1">
        <v>10.07</v>
      </c>
      <c r="R442" s="1">
        <v>11.02</v>
      </c>
      <c r="S442" s="1">
        <v>9.91</v>
      </c>
      <c r="T442" s="1">
        <v>1.5</v>
      </c>
      <c r="U442" s="1"/>
      <c r="V442" s="1">
        <v>543.05999999999995</v>
      </c>
      <c r="W442" s="1"/>
      <c r="X442" s="1">
        <v>1.87</v>
      </c>
      <c r="Y442" s="1">
        <v>2.72</v>
      </c>
      <c r="Z442" s="1">
        <v>2.97</v>
      </c>
      <c r="AA442" s="1">
        <v>6.43</v>
      </c>
      <c r="AB442" s="1">
        <v>8.89</v>
      </c>
      <c r="AC442" s="1">
        <v>8.57</v>
      </c>
      <c r="AD442" s="1">
        <v>10.33</v>
      </c>
      <c r="AF442" s="2" t="s">
        <v>889</v>
      </c>
      <c r="AG442" s="1" t="s">
        <v>890</v>
      </c>
      <c r="AH442" s="3">
        <v>35.44</v>
      </c>
      <c r="AI442" s="4">
        <v>47754.02</v>
      </c>
      <c r="AJ442" s="1">
        <v>0.11</v>
      </c>
      <c r="AK442" s="1">
        <v>0.65</v>
      </c>
      <c r="AL442" s="1">
        <v>9.11</v>
      </c>
      <c r="AM442" s="1">
        <v>0.76</v>
      </c>
      <c r="AN442" s="1">
        <v>0.56000000000000005</v>
      </c>
      <c r="AO442" s="1">
        <v>0.48</v>
      </c>
      <c r="AP442" s="1">
        <v>17.39</v>
      </c>
      <c r="AQ442" s="1">
        <v>7.63</v>
      </c>
      <c r="AR442" s="1">
        <v>17.79</v>
      </c>
      <c r="AS442" s="1">
        <v>9.36</v>
      </c>
      <c r="AU442" s="1">
        <v>10.09</v>
      </c>
      <c r="AV442" s="1">
        <v>11.02</v>
      </c>
      <c r="AW442" s="1">
        <v>9.91</v>
      </c>
      <c r="AX442" s="1">
        <v>1.41</v>
      </c>
      <c r="AY442" s="1"/>
      <c r="AZ442" s="1">
        <v>24.6</v>
      </c>
      <c r="BA442" s="1">
        <v>13.99</v>
      </c>
      <c r="BB442" s="1">
        <v>2.04</v>
      </c>
      <c r="BC442" s="1">
        <v>2.81</v>
      </c>
      <c r="BD442" s="1">
        <v>2.99</v>
      </c>
      <c r="BE442" s="1">
        <v>6.64</v>
      </c>
      <c r="BF442" s="1"/>
      <c r="BG442" s="1"/>
      <c r="BH442" s="1"/>
      <c r="BJ442" s="17">
        <f t="shared" si="167"/>
        <v>0</v>
      </c>
      <c r="BK442" s="17">
        <f t="shared" si="168"/>
        <v>0</v>
      </c>
      <c r="BL442" s="17">
        <f t="shared" si="169"/>
        <v>-9.090909090909087E-2</v>
      </c>
      <c r="BM442" s="17">
        <f t="shared" si="170"/>
        <v>15.123076923076923</v>
      </c>
      <c r="BN442" s="17">
        <f t="shared" si="171"/>
        <v>0.15038419319429211</v>
      </c>
      <c r="BO442" s="17">
        <f t="shared" si="172"/>
        <v>0</v>
      </c>
      <c r="BP442" s="17">
        <f t="shared" si="173"/>
        <v>0</v>
      </c>
      <c r="BQ442" s="17">
        <f t="shared" si="174"/>
        <v>2.4791666666666665</v>
      </c>
      <c r="BR442" s="17">
        <f t="shared" si="175"/>
        <v>0.15813686026451984</v>
      </c>
      <c r="BS442" s="17">
        <f t="shared" si="176"/>
        <v>7.4705111402359026E-2</v>
      </c>
      <c r="BT442" s="17">
        <f t="shared" si="177"/>
        <v>-0.12141652613827984</v>
      </c>
      <c r="BU442" s="17">
        <f t="shared" si="178"/>
        <v>7.5854700854700946E-2</v>
      </c>
      <c r="BV442" s="17"/>
      <c r="BW442" s="17">
        <f t="shared" si="179"/>
        <v>-1.9821605550049133E-3</v>
      </c>
      <c r="BX442" s="17">
        <f t="shared" si="180"/>
        <v>0</v>
      </c>
      <c r="BY442" s="17">
        <f t="shared" si="181"/>
        <v>0</v>
      </c>
      <c r="BZ442" s="17">
        <f t="shared" si="182"/>
        <v>6.3829787234042618E-2</v>
      </c>
      <c r="CA442" s="17" t="str">
        <f t="shared" si="183"/>
        <v/>
      </c>
      <c r="CB442" s="17">
        <f t="shared" si="184"/>
        <v>21.075609756097556</v>
      </c>
      <c r="CC442" s="17" t="str">
        <f t="shared" si="185"/>
        <v/>
      </c>
      <c r="CD442" s="17">
        <f t="shared" si="186"/>
        <v>-8.3333333333333301E-2</v>
      </c>
      <c r="CE442" s="17">
        <f t="shared" si="187"/>
        <v>-3.2028469750889625E-2</v>
      </c>
      <c r="CF442" s="17">
        <f t="shared" si="188"/>
        <v>-6.6889632107023462E-3</v>
      </c>
      <c r="CG442" s="17">
        <f t="shared" si="189"/>
        <v>-3.1626506024096383E-2</v>
      </c>
      <c r="CH442" s="17" t="str">
        <f t="shared" si="190"/>
        <v/>
      </c>
      <c r="CI442" s="17" t="str">
        <f t="shared" si="191"/>
        <v/>
      </c>
      <c r="CJ442" s="17" t="str">
        <f t="shared" si="192"/>
        <v/>
      </c>
    </row>
    <row r="443" spans="2:88" ht="15.75" hidden="1" thickBot="1" x14ac:dyDescent="0.3">
      <c r="B443" s="6" t="s">
        <v>891</v>
      </c>
      <c r="C443" s="5" t="s">
        <v>892</v>
      </c>
      <c r="D443" s="7">
        <v>329.37</v>
      </c>
      <c r="E443" s="8">
        <v>15267.62</v>
      </c>
      <c r="F443" s="5">
        <v>0.04</v>
      </c>
      <c r="G443" s="5">
        <v>2.82</v>
      </c>
      <c r="H443" s="5">
        <v>2.83</v>
      </c>
      <c r="I443" s="5">
        <v>2.72</v>
      </c>
      <c r="J443" s="5">
        <v>2.63</v>
      </c>
      <c r="K443" s="5">
        <v>2.7</v>
      </c>
      <c r="L443" s="5">
        <v>199.58</v>
      </c>
      <c r="M443" s="5">
        <v>25.65</v>
      </c>
      <c r="N443" s="5">
        <v>1.47</v>
      </c>
      <c r="O443" s="5">
        <v>28.2</v>
      </c>
      <c r="P443" s="5">
        <v>76.819999999999993</v>
      </c>
      <c r="Q443" s="5">
        <v>28.18</v>
      </c>
      <c r="R443" s="5">
        <v>32.770000000000003</v>
      </c>
      <c r="S443" s="5">
        <v>24.15</v>
      </c>
      <c r="T443" s="5"/>
      <c r="U443" s="5"/>
      <c r="V443" s="5">
        <v>76.91</v>
      </c>
      <c r="W443" s="5">
        <v>47.79</v>
      </c>
      <c r="X443" s="5">
        <v>6.15</v>
      </c>
      <c r="Y443" s="5">
        <v>5.95</v>
      </c>
      <c r="Z443" s="5">
        <v>5.7</v>
      </c>
      <c r="AA443" s="5">
        <v>6.89</v>
      </c>
      <c r="AB443" s="5">
        <v>20.63</v>
      </c>
      <c r="AC443" s="5">
        <v>20.16</v>
      </c>
      <c r="AD443" s="5">
        <v>34.229999999999997</v>
      </c>
      <c r="AF443" s="6" t="s">
        <v>891</v>
      </c>
      <c r="AG443" s="5" t="s">
        <v>892</v>
      </c>
      <c r="AH443" s="7">
        <v>329.37</v>
      </c>
      <c r="AI443" s="8">
        <v>15289.35</v>
      </c>
      <c r="AJ443" s="5">
        <v>0.04</v>
      </c>
      <c r="AK443" s="5">
        <v>10.38</v>
      </c>
      <c r="AL443" s="5">
        <v>2.84</v>
      </c>
      <c r="AM443" s="5">
        <v>2.72</v>
      </c>
      <c r="AN443" s="5">
        <v>2.63</v>
      </c>
      <c r="AO443" s="5">
        <v>8.8699999999999992</v>
      </c>
      <c r="AP443" s="5">
        <v>78.19</v>
      </c>
      <c r="AQ443" s="5">
        <v>22.31</v>
      </c>
      <c r="AR443" s="5">
        <v>5</v>
      </c>
      <c r="AS443" s="5">
        <v>25.1</v>
      </c>
      <c r="AU443" s="5">
        <v>28.16</v>
      </c>
      <c r="AV443" s="5">
        <v>32.770000000000003</v>
      </c>
      <c r="AW443" s="5">
        <v>24.15</v>
      </c>
      <c r="AX443" s="5"/>
      <c r="AY443" s="5"/>
      <c r="AZ443" s="5">
        <v>76.400000000000006</v>
      </c>
      <c r="BA443" s="5">
        <v>54.23</v>
      </c>
      <c r="BB443" s="5">
        <v>6.15</v>
      </c>
      <c r="BC443" s="5">
        <v>5.95</v>
      </c>
      <c r="BD443" s="5">
        <v>5.7</v>
      </c>
      <c r="BE443" s="5">
        <v>6.89</v>
      </c>
      <c r="BF443" s="5"/>
      <c r="BG443" s="5"/>
      <c r="BH443" s="5"/>
      <c r="BJ443" s="17">
        <f t="shared" si="167"/>
        <v>0</v>
      </c>
      <c r="BK443" s="17">
        <f t="shared" si="168"/>
        <v>-1.4212507398940807E-3</v>
      </c>
      <c r="BL443" s="17">
        <f t="shared" si="169"/>
        <v>0</v>
      </c>
      <c r="BM443" s="17">
        <f t="shared" si="170"/>
        <v>-0.72832369942196529</v>
      </c>
      <c r="BN443" s="17">
        <f t="shared" si="171"/>
        <v>-3.5211267605633053E-3</v>
      </c>
      <c r="BO443" s="17">
        <f t="shared" si="172"/>
        <v>0</v>
      </c>
      <c r="BP443" s="17">
        <f t="shared" si="173"/>
        <v>0</v>
      </c>
      <c r="BQ443" s="17">
        <f t="shared" si="174"/>
        <v>-0.69560315670800443</v>
      </c>
      <c r="BR443" s="17">
        <f t="shared" si="175"/>
        <v>1.5525003197339815</v>
      </c>
      <c r="BS443" s="17">
        <f t="shared" si="176"/>
        <v>0.14970865082922458</v>
      </c>
      <c r="BT443" s="17">
        <f t="shared" si="177"/>
        <v>-0.70600000000000007</v>
      </c>
      <c r="BU443" s="17">
        <f t="shared" si="178"/>
        <v>0.12350597609561743</v>
      </c>
      <c r="BV443" s="17"/>
      <c r="BW443" s="17">
        <f t="shared" si="179"/>
        <v>7.1022727272725757E-4</v>
      </c>
      <c r="BX443" s="17">
        <f t="shared" si="180"/>
        <v>0</v>
      </c>
      <c r="BY443" s="17">
        <f t="shared" si="181"/>
        <v>0</v>
      </c>
      <c r="BZ443" s="17" t="str">
        <f t="shared" si="182"/>
        <v/>
      </c>
      <c r="CA443" s="17" t="str">
        <f t="shared" si="183"/>
        <v/>
      </c>
      <c r="CB443" s="17">
        <f t="shared" si="184"/>
        <v>6.6753926701569486E-3</v>
      </c>
      <c r="CC443" s="17">
        <f t="shared" si="185"/>
        <v>-0.11875345749585096</v>
      </c>
      <c r="CD443" s="17">
        <f t="shared" si="186"/>
        <v>0</v>
      </c>
      <c r="CE443" s="17">
        <f t="shared" si="187"/>
        <v>0</v>
      </c>
      <c r="CF443" s="17">
        <f t="shared" si="188"/>
        <v>0</v>
      </c>
      <c r="CG443" s="17">
        <f t="shared" si="189"/>
        <v>0</v>
      </c>
      <c r="CH443" s="17" t="str">
        <f t="shared" si="190"/>
        <v/>
      </c>
      <c r="CI443" s="17" t="str">
        <f t="shared" si="191"/>
        <v/>
      </c>
      <c r="CJ443" s="17" t="str">
        <f t="shared" si="192"/>
        <v/>
      </c>
    </row>
    <row r="444" spans="2:88" ht="15.75" hidden="1" thickBot="1" x14ac:dyDescent="0.3">
      <c r="B444" s="2" t="s">
        <v>893</v>
      </c>
      <c r="C444" s="1" t="s">
        <v>894</v>
      </c>
      <c r="D444" s="3">
        <v>108.23</v>
      </c>
      <c r="E444" s="4">
        <v>54569.46</v>
      </c>
      <c r="F444" s="1">
        <v>0.06</v>
      </c>
      <c r="G444" s="1">
        <v>3.78</v>
      </c>
      <c r="H444" s="1">
        <v>3.92</v>
      </c>
      <c r="I444" s="1">
        <v>2.33</v>
      </c>
      <c r="J444" s="1">
        <v>1.71</v>
      </c>
      <c r="K444" s="1">
        <v>2.4500000000000002</v>
      </c>
      <c r="L444" s="1">
        <v>20.72</v>
      </c>
      <c r="M444" s="1">
        <v>10.76</v>
      </c>
      <c r="N444" s="1">
        <v>63.07</v>
      </c>
      <c r="O444" s="1">
        <v>17.04</v>
      </c>
      <c r="P444" s="1">
        <v>13.81</v>
      </c>
      <c r="Q444" s="1">
        <v>16.989999999999998</v>
      </c>
      <c r="R444" s="1">
        <v>20.3</v>
      </c>
      <c r="S444" s="1">
        <v>15.69</v>
      </c>
      <c r="T444" s="1">
        <v>4.97</v>
      </c>
      <c r="U444" s="1">
        <v>6.98</v>
      </c>
      <c r="V444" s="1">
        <v>20.07</v>
      </c>
      <c r="W444" s="1">
        <v>35.49</v>
      </c>
      <c r="X444" s="1">
        <v>0.6</v>
      </c>
      <c r="Y444" s="1">
        <v>0.71</v>
      </c>
      <c r="Z444" s="1">
        <v>0.53</v>
      </c>
      <c r="AA444" s="1">
        <v>0.88</v>
      </c>
      <c r="AB444" s="1">
        <v>9.11</v>
      </c>
      <c r="AC444" s="1">
        <v>9.43</v>
      </c>
      <c r="AD444" s="1">
        <v>7.37</v>
      </c>
      <c r="AF444" s="2" t="s">
        <v>893</v>
      </c>
      <c r="AG444" s="1" t="s">
        <v>894</v>
      </c>
      <c r="AH444" s="3">
        <v>108.23</v>
      </c>
      <c r="AI444" s="4">
        <v>54569.46</v>
      </c>
      <c r="AJ444" s="1">
        <v>0.06</v>
      </c>
      <c r="AK444" s="1">
        <v>4.71</v>
      </c>
      <c r="AL444" s="1">
        <v>3.88</v>
      </c>
      <c r="AM444" s="1">
        <v>2.33</v>
      </c>
      <c r="AN444" s="1">
        <v>1.71</v>
      </c>
      <c r="AO444" s="1">
        <v>2.79</v>
      </c>
      <c r="AP444" s="1">
        <v>25.77</v>
      </c>
      <c r="AQ444" s="1">
        <v>9.7100000000000009</v>
      </c>
      <c r="AR444" s="1">
        <v>43.86</v>
      </c>
      <c r="AS444" s="1">
        <v>16.760000000000002</v>
      </c>
      <c r="AU444" s="1">
        <v>17.010000000000002</v>
      </c>
      <c r="AV444" s="1">
        <v>20.3</v>
      </c>
      <c r="AW444" s="1">
        <v>15.69</v>
      </c>
      <c r="AX444" s="1">
        <v>4.97</v>
      </c>
      <c r="AY444" s="1">
        <v>6.98</v>
      </c>
      <c r="AZ444" s="1">
        <v>20.07</v>
      </c>
      <c r="BA444" s="1">
        <v>35.49</v>
      </c>
      <c r="BB444" s="1">
        <v>0.6</v>
      </c>
      <c r="BC444" s="1">
        <v>0.71</v>
      </c>
      <c r="BD444" s="1">
        <v>0.53</v>
      </c>
      <c r="BE444" s="1">
        <v>0.88</v>
      </c>
      <c r="BF444" s="1"/>
      <c r="BG444" s="1"/>
      <c r="BH444" s="1"/>
      <c r="BJ444" s="17">
        <f t="shared" si="167"/>
        <v>0</v>
      </c>
      <c r="BK444" s="17">
        <f t="shared" si="168"/>
        <v>0</v>
      </c>
      <c r="BL444" s="17">
        <f t="shared" si="169"/>
        <v>0</v>
      </c>
      <c r="BM444" s="17">
        <f t="shared" si="170"/>
        <v>-0.1974522292993631</v>
      </c>
      <c r="BN444" s="17">
        <f t="shared" si="171"/>
        <v>1.0309278350515474E-2</v>
      </c>
      <c r="BO444" s="17">
        <f t="shared" si="172"/>
        <v>0</v>
      </c>
      <c r="BP444" s="17">
        <f t="shared" si="173"/>
        <v>0</v>
      </c>
      <c r="BQ444" s="17">
        <f t="shared" si="174"/>
        <v>-0.12186379928315406</v>
      </c>
      <c r="BR444" s="17">
        <f t="shared" si="175"/>
        <v>-0.19596429957314709</v>
      </c>
      <c r="BS444" s="17">
        <f t="shared" si="176"/>
        <v>0.10813594232749731</v>
      </c>
      <c r="BT444" s="17">
        <f t="shared" si="177"/>
        <v>0.43798449612403101</v>
      </c>
      <c r="BU444" s="17">
        <f t="shared" si="178"/>
        <v>1.6706443914081E-2</v>
      </c>
      <c r="BV444" s="17"/>
      <c r="BW444" s="17">
        <f t="shared" si="179"/>
        <v>-1.175778953556915E-3</v>
      </c>
      <c r="BX444" s="17">
        <f t="shared" si="180"/>
        <v>0</v>
      </c>
      <c r="BY444" s="17">
        <f t="shared" si="181"/>
        <v>0</v>
      </c>
      <c r="BZ444" s="17">
        <f t="shared" si="182"/>
        <v>0</v>
      </c>
      <c r="CA444" s="17">
        <f t="shared" si="183"/>
        <v>0</v>
      </c>
      <c r="CB444" s="17">
        <f t="shared" si="184"/>
        <v>0</v>
      </c>
      <c r="CC444" s="17">
        <f t="shared" si="185"/>
        <v>0</v>
      </c>
      <c r="CD444" s="17">
        <f t="shared" si="186"/>
        <v>0</v>
      </c>
      <c r="CE444" s="17">
        <f t="shared" si="187"/>
        <v>0</v>
      </c>
      <c r="CF444" s="17">
        <f t="shared" si="188"/>
        <v>0</v>
      </c>
      <c r="CG444" s="17">
        <f t="shared" si="189"/>
        <v>0</v>
      </c>
      <c r="CH444" s="17" t="str">
        <f t="shared" si="190"/>
        <v/>
      </c>
      <c r="CI444" s="17" t="str">
        <f t="shared" si="191"/>
        <v/>
      </c>
      <c r="CJ444" s="17" t="str">
        <f t="shared" si="192"/>
        <v/>
      </c>
    </row>
    <row r="445" spans="2:88" ht="15.75" hidden="1" thickBot="1" x14ac:dyDescent="0.3">
      <c r="B445" s="6" t="s">
        <v>895</v>
      </c>
      <c r="C445" s="5" t="s">
        <v>896</v>
      </c>
      <c r="D445" s="7">
        <v>127.06</v>
      </c>
      <c r="E445" s="8">
        <v>15399.67</v>
      </c>
      <c r="F445" s="5">
        <v>0.04</v>
      </c>
      <c r="G445" s="5">
        <v>13.62</v>
      </c>
      <c r="H445" s="5">
        <v>13.62</v>
      </c>
      <c r="I445" s="5">
        <v>3.94</v>
      </c>
      <c r="J445" s="5">
        <v>3.12</v>
      </c>
      <c r="K445" s="5">
        <v>7.27</v>
      </c>
      <c r="L445" s="5">
        <v>40.94</v>
      </c>
      <c r="M445" s="5">
        <v>16.670000000000002</v>
      </c>
      <c r="N445" s="5">
        <v>48.7</v>
      </c>
      <c r="O445" s="5">
        <v>28.49</v>
      </c>
      <c r="P445" s="5">
        <v>23.06</v>
      </c>
      <c r="Q445" s="5">
        <v>28.49</v>
      </c>
      <c r="R445" s="5">
        <v>66.41</v>
      </c>
      <c r="S445" s="5">
        <v>27.4</v>
      </c>
      <c r="T445" s="5">
        <v>4.7699999999999996</v>
      </c>
      <c r="U445" s="5">
        <v>18.38</v>
      </c>
      <c r="V445" s="5">
        <v>208.1</v>
      </c>
      <c r="W445" s="5"/>
      <c r="X445" s="5">
        <v>2.86</v>
      </c>
      <c r="Y445" s="5">
        <v>3.48</v>
      </c>
      <c r="Z445" s="5">
        <v>3.01</v>
      </c>
      <c r="AA445" s="5">
        <v>3.91</v>
      </c>
      <c r="AB445" s="5">
        <v>14.31</v>
      </c>
      <c r="AC445" s="5">
        <v>19.23</v>
      </c>
      <c r="AD445" s="5">
        <v>16.399999999999999</v>
      </c>
      <c r="AF445" s="6" t="s">
        <v>895</v>
      </c>
      <c r="AG445" s="5" t="s">
        <v>896</v>
      </c>
      <c r="AH445" s="7">
        <v>127.06</v>
      </c>
      <c r="AI445" s="8">
        <v>15399.67</v>
      </c>
      <c r="AJ445" s="5">
        <v>0.04</v>
      </c>
      <c r="AK445" s="5">
        <v>13.61</v>
      </c>
      <c r="AL445" s="5">
        <v>13.62</v>
      </c>
      <c r="AM445" s="5">
        <v>3.94</v>
      </c>
      <c r="AN445" s="5">
        <v>3.12</v>
      </c>
      <c r="AO445" s="5">
        <v>7.27</v>
      </c>
      <c r="AP445" s="5">
        <v>40.81</v>
      </c>
      <c r="AQ445" s="5">
        <v>16.09</v>
      </c>
      <c r="AR445" s="5">
        <v>50.17</v>
      </c>
      <c r="AS445" s="5">
        <v>28.49</v>
      </c>
      <c r="AU445" s="5">
        <v>28.49</v>
      </c>
      <c r="AV445" s="5">
        <v>66.41</v>
      </c>
      <c r="AW445" s="5">
        <v>27.4</v>
      </c>
      <c r="AX445" s="5">
        <v>4.7699999999999996</v>
      </c>
      <c r="AY445" s="5">
        <v>18.38</v>
      </c>
      <c r="AZ445" s="5">
        <v>208.1</v>
      </c>
      <c r="BA445" s="5"/>
      <c r="BB445" s="5">
        <v>2.86</v>
      </c>
      <c r="BC445" s="5">
        <v>3.48</v>
      </c>
      <c r="BD445" s="5">
        <v>3.01</v>
      </c>
      <c r="BE445" s="5">
        <v>3.91</v>
      </c>
      <c r="BF445" s="5"/>
      <c r="BG445" s="5"/>
      <c r="BH445" s="5"/>
      <c r="BJ445" s="17">
        <f t="shared" si="167"/>
        <v>0</v>
      </c>
      <c r="BK445" s="17">
        <f t="shared" si="168"/>
        <v>0</v>
      </c>
      <c r="BL445" s="17">
        <f t="shared" si="169"/>
        <v>0</v>
      </c>
      <c r="BM445" s="17">
        <f t="shared" si="170"/>
        <v>7.3475385745773599E-4</v>
      </c>
      <c r="BN445" s="17">
        <f t="shared" si="171"/>
        <v>0</v>
      </c>
      <c r="BO445" s="17">
        <f t="shared" si="172"/>
        <v>0</v>
      </c>
      <c r="BP445" s="17">
        <f t="shared" si="173"/>
        <v>0</v>
      </c>
      <c r="BQ445" s="17">
        <f t="shared" si="174"/>
        <v>0</v>
      </c>
      <c r="BR445" s="17">
        <f t="shared" si="175"/>
        <v>3.1854937515313759E-3</v>
      </c>
      <c r="BS445" s="17">
        <f t="shared" si="176"/>
        <v>3.6047234307023113E-2</v>
      </c>
      <c r="BT445" s="17">
        <f t="shared" si="177"/>
        <v>-2.9300378712377891E-2</v>
      </c>
      <c r="BU445" s="17">
        <f t="shared" si="178"/>
        <v>0</v>
      </c>
      <c r="BV445" s="17"/>
      <c r="BW445" s="17">
        <f t="shared" si="179"/>
        <v>0</v>
      </c>
      <c r="BX445" s="17">
        <f t="shared" si="180"/>
        <v>0</v>
      </c>
      <c r="BY445" s="17">
        <f t="shared" si="181"/>
        <v>0</v>
      </c>
      <c r="BZ445" s="17">
        <f t="shared" si="182"/>
        <v>0</v>
      </c>
      <c r="CA445" s="17">
        <f t="shared" si="183"/>
        <v>0</v>
      </c>
      <c r="CB445" s="17">
        <f t="shared" si="184"/>
        <v>0</v>
      </c>
      <c r="CC445" s="17" t="str">
        <f t="shared" si="185"/>
        <v/>
      </c>
      <c r="CD445" s="17">
        <f t="shared" si="186"/>
        <v>0</v>
      </c>
      <c r="CE445" s="17">
        <f t="shared" si="187"/>
        <v>0</v>
      </c>
      <c r="CF445" s="17">
        <f t="shared" si="188"/>
        <v>0</v>
      </c>
      <c r="CG445" s="17">
        <f t="shared" si="189"/>
        <v>0</v>
      </c>
      <c r="CH445" s="17" t="str">
        <f t="shared" si="190"/>
        <v/>
      </c>
      <c r="CI445" s="17" t="str">
        <f t="shared" si="191"/>
        <v/>
      </c>
      <c r="CJ445" s="17" t="str">
        <f t="shared" si="192"/>
        <v/>
      </c>
    </row>
    <row r="446" spans="2:88" ht="15.75" hidden="1" thickBot="1" x14ac:dyDescent="0.3">
      <c r="B446" s="2" t="s">
        <v>897</v>
      </c>
      <c r="C446" s="1" t="s">
        <v>898</v>
      </c>
      <c r="D446" s="3">
        <v>48.25</v>
      </c>
      <c r="E446" s="4">
        <v>57856.57</v>
      </c>
      <c r="F446" s="1">
        <v>0.06</v>
      </c>
      <c r="G446" s="1">
        <v>1.9</v>
      </c>
      <c r="H446" s="1">
        <v>1.9</v>
      </c>
      <c r="I446" s="1">
        <v>1.91</v>
      </c>
      <c r="J446" s="1">
        <v>1.91</v>
      </c>
      <c r="K446" s="1">
        <v>1.9</v>
      </c>
      <c r="L446" s="1">
        <v>23.99</v>
      </c>
      <c r="M446" s="1">
        <v>17.84</v>
      </c>
      <c r="N446" s="1">
        <v>2.67</v>
      </c>
      <c r="O446" s="1">
        <v>18</v>
      </c>
      <c r="P446" s="1">
        <v>22.14</v>
      </c>
      <c r="Q446" s="1">
        <v>18</v>
      </c>
      <c r="R446" s="1">
        <v>33.01</v>
      </c>
      <c r="S446" s="1">
        <v>18.149999999999999</v>
      </c>
      <c r="T446" s="1">
        <v>10.29</v>
      </c>
      <c r="U446" s="1">
        <v>8.7899999999999991</v>
      </c>
      <c r="V446" s="1">
        <v>33.200000000000003</v>
      </c>
      <c r="W446" s="1">
        <v>32.950000000000003</v>
      </c>
      <c r="X446" s="1">
        <v>1.21</v>
      </c>
      <c r="Y446" s="1">
        <v>1.41</v>
      </c>
      <c r="Z446" s="1">
        <v>1.73</v>
      </c>
      <c r="AA446" s="1">
        <v>1.65</v>
      </c>
      <c r="AB446" s="1">
        <v>12.3</v>
      </c>
      <c r="AC446" s="1">
        <v>14.21</v>
      </c>
      <c r="AD446" s="1">
        <v>17.34</v>
      </c>
      <c r="AF446" s="2" t="s">
        <v>897</v>
      </c>
      <c r="AG446" s="1" t="s">
        <v>898</v>
      </c>
      <c r="AH446" s="3">
        <v>48.25</v>
      </c>
      <c r="AI446" s="4">
        <v>57856.56</v>
      </c>
      <c r="AJ446" s="1">
        <v>0.06</v>
      </c>
      <c r="AK446" s="1">
        <v>1.91</v>
      </c>
      <c r="AL446" s="1">
        <v>1.9</v>
      </c>
      <c r="AM446" s="1">
        <v>1.91</v>
      </c>
      <c r="AN446" s="1">
        <v>1.91</v>
      </c>
      <c r="AO446" s="1">
        <v>1.91</v>
      </c>
      <c r="AP446" s="1">
        <v>24.11</v>
      </c>
      <c r="AQ446" s="1">
        <v>17.95</v>
      </c>
      <c r="AR446" s="1">
        <v>2.68</v>
      </c>
      <c r="AS446" s="1">
        <v>18.11</v>
      </c>
      <c r="AU446" s="1">
        <v>18.059999999999999</v>
      </c>
      <c r="AV446" s="1">
        <v>33.01</v>
      </c>
      <c r="AW446" s="1">
        <v>18.149999999999999</v>
      </c>
      <c r="AX446" s="1">
        <v>10.29</v>
      </c>
      <c r="AY446" s="1">
        <v>8.7899999999999991</v>
      </c>
      <c r="AZ446" s="1">
        <v>33.200000000000003</v>
      </c>
      <c r="BA446" s="1">
        <v>32.950000000000003</v>
      </c>
      <c r="BB446" s="1">
        <v>1.21</v>
      </c>
      <c r="BC446" s="1">
        <v>1.41</v>
      </c>
      <c r="BD446" s="1">
        <v>1.73</v>
      </c>
      <c r="BE446" s="1">
        <v>1.65</v>
      </c>
      <c r="BF446" s="1"/>
      <c r="BG446" s="1"/>
      <c r="BH446" s="1"/>
      <c r="BJ446" s="17">
        <f t="shared" si="167"/>
        <v>0</v>
      </c>
      <c r="BK446" s="17">
        <f t="shared" si="168"/>
        <v>1.7284124742358117E-7</v>
      </c>
      <c r="BL446" s="17">
        <f t="shared" si="169"/>
        <v>0</v>
      </c>
      <c r="BM446" s="17">
        <f t="shared" si="170"/>
        <v>-5.2356020942408424E-3</v>
      </c>
      <c r="BN446" s="17">
        <f t="shared" si="171"/>
        <v>0</v>
      </c>
      <c r="BO446" s="17">
        <f t="shared" si="172"/>
        <v>0</v>
      </c>
      <c r="BP446" s="17">
        <f t="shared" si="173"/>
        <v>0</v>
      </c>
      <c r="BQ446" s="17">
        <f t="shared" si="174"/>
        <v>-5.2356020942408424E-3</v>
      </c>
      <c r="BR446" s="17">
        <f t="shared" si="175"/>
        <v>-4.9771878888428449E-3</v>
      </c>
      <c r="BS446" s="17">
        <f t="shared" si="176"/>
        <v>-6.1281337047353448E-3</v>
      </c>
      <c r="BT446" s="17">
        <f t="shared" si="177"/>
        <v>-3.7313432835821753E-3</v>
      </c>
      <c r="BU446" s="17">
        <f t="shared" si="178"/>
        <v>-6.073992269464353E-3</v>
      </c>
      <c r="BV446" s="17"/>
      <c r="BW446" s="17">
        <f t="shared" si="179"/>
        <v>-3.322259136212554E-3</v>
      </c>
      <c r="BX446" s="17">
        <f t="shared" si="180"/>
        <v>0</v>
      </c>
      <c r="BY446" s="17">
        <f t="shared" si="181"/>
        <v>0</v>
      </c>
      <c r="BZ446" s="17">
        <f t="shared" si="182"/>
        <v>0</v>
      </c>
      <c r="CA446" s="17">
        <f t="shared" si="183"/>
        <v>0</v>
      </c>
      <c r="CB446" s="17">
        <f t="shared" si="184"/>
        <v>0</v>
      </c>
      <c r="CC446" s="17">
        <f t="shared" si="185"/>
        <v>0</v>
      </c>
      <c r="CD446" s="17">
        <f t="shared" si="186"/>
        <v>0</v>
      </c>
      <c r="CE446" s="17">
        <f t="shared" si="187"/>
        <v>0</v>
      </c>
      <c r="CF446" s="17">
        <f t="shared" si="188"/>
        <v>0</v>
      </c>
      <c r="CG446" s="17">
        <f t="shared" si="189"/>
        <v>0</v>
      </c>
      <c r="CH446" s="17" t="str">
        <f t="shared" si="190"/>
        <v/>
      </c>
      <c r="CI446" s="17" t="str">
        <f t="shared" si="191"/>
        <v/>
      </c>
      <c r="CJ446" s="17" t="str">
        <f t="shared" si="192"/>
        <v/>
      </c>
    </row>
    <row r="447" spans="2:88" ht="21.75" hidden="1" thickBot="1" x14ac:dyDescent="0.3">
      <c r="B447" s="6" t="s">
        <v>899</v>
      </c>
      <c r="C447" s="5" t="s">
        <v>900</v>
      </c>
      <c r="D447" s="7">
        <v>329.81</v>
      </c>
      <c r="E447" s="8">
        <v>131508.44</v>
      </c>
      <c r="F447" s="5">
        <v>0.03</v>
      </c>
      <c r="G447" s="5">
        <v>1.1200000000000001</v>
      </c>
      <c r="H447" s="5">
        <v>1.1200000000000001</v>
      </c>
      <c r="I447" s="5">
        <v>2.59</v>
      </c>
      <c r="J447" s="5">
        <v>2.5299999999999998</v>
      </c>
      <c r="K447" s="5">
        <v>1.1100000000000001</v>
      </c>
      <c r="L447" s="5">
        <v>41.16</v>
      </c>
      <c r="M447" s="5">
        <v>25.06</v>
      </c>
      <c r="N447" s="5">
        <v>69.22</v>
      </c>
      <c r="O447" s="5">
        <v>36.200000000000003</v>
      </c>
      <c r="P447" s="5">
        <v>35.54</v>
      </c>
      <c r="Q447" s="5">
        <v>36.200000000000003</v>
      </c>
      <c r="R447" s="5">
        <v>26.85</v>
      </c>
      <c r="S447" s="5">
        <v>22.99</v>
      </c>
      <c r="T447" s="5"/>
      <c r="U447" s="10">
        <v>1217.3399999999999</v>
      </c>
      <c r="V447" s="5">
        <v>38.840000000000003</v>
      </c>
      <c r="W447" s="5">
        <v>32.07</v>
      </c>
      <c r="X447" s="5">
        <v>5.28</v>
      </c>
      <c r="Y447" s="5">
        <v>5.14</v>
      </c>
      <c r="Z447" s="5">
        <v>4.5599999999999996</v>
      </c>
      <c r="AA447" s="5">
        <v>5.89</v>
      </c>
      <c r="AB447" s="5">
        <v>24.13</v>
      </c>
      <c r="AC447" s="5">
        <v>22.12</v>
      </c>
      <c r="AD447" s="5">
        <v>21.68</v>
      </c>
      <c r="AF447" s="6" t="s">
        <v>899</v>
      </c>
      <c r="AG447" s="5" t="s">
        <v>900</v>
      </c>
      <c r="AH447" s="7">
        <v>329.81</v>
      </c>
      <c r="AI447" s="8">
        <v>130258.82</v>
      </c>
      <c r="AJ447" s="5">
        <v>0.03</v>
      </c>
      <c r="AK447" s="5">
        <v>1.02</v>
      </c>
      <c r="AL447" s="5">
        <v>1.1200000000000001</v>
      </c>
      <c r="AM447" s="5">
        <v>2.59</v>
      </c>
      <c r="AN447" s="5">
        <v>2.5299999999999998</v>
      </c>
      <c r="AO447" s="5">
        <v>1.01</v>
      </c>
      <c r="AP447" s="5">
        <v>39.630000000000003</v>
      </c>
      <c r="AQ447" s="5">
        <v>24.54</v>
      </c>
      <c r="AR447" s="5">
        <v>95.52</v>
      </c>
      <c r="AS447" s="5">
        <v>38.96</v>
      </c>
      <c r="AU447" s="5">
        <v>36.159999999999997</v>
      </c>
      <c r="AV447" s="5">
        <v>26.85</v>
      </c>
      <c r="AW447" s="5">
        <v>22.99</v>
      </c>
      <c r="AX447" s="5"/>
      <c r="AY447" s="10">
        <v>1217.3399999999999</v>
      </c>
      <c r="AZ447" s="5">
        <v>38.840000000000003</v>
      </c>
      <c r="BA447" s="5">
        <v>28.08</v>
      </c>
      <c r="BB447" s="5">
        <v>5.28</v>
      </c>
      <c r="BC447" s="5">
        <v>5.14</v>
      </c>
      <c r="BD447" s="5">
        <v>4.5599999999999996</v>
      </c>
      <c r="BE447" s="5">
        <v>5.89</v>
      </c>
      <c r="BF447" s="5"/>
      <c r="BG447" s="5"/>
      <c r="BH447" s="5"/>
      <c r="BJ447" s="17">
        <f t="shared" si="167"/>
        <v>0</v>
      </c>
      <c r="BK447" s="17">
        <f t="shared" si="168"/>
        <v>9.5933618928836853E-3</v>
      </c>
      <c r="BL447" s="17">
        <f t="shared" si="169"/>
        <v>0</v>
      </c>
      <c r="BM447" s="17">
        <f t="shared" si="170"/>
        <v>9.8039215686274592E-2</v>
      </c>
      <c r="BN447" s="17">
        <f t="shared" si="171"/>
        <v>0</v>
      </c>
      <c r="BO447" s="17">
        <f t="shared" si="172"/>
        <v>0</v>
      </c>
      <c r="BP447" s="17">
        <f t="shared" si="173"/>
        <v>0</v>
      </c>
      <c r="BQ447" s="17">
        <f t="shared" si="174"/>
        <v>9.9009900990099098E-2</v>
      </c>
      <c r="BR447" s="17">
        <f t="shared" si="175"/>
        <v>3.8607115821347314E-2</v>
      </c>
      <c r="BS447" s="17">
        <f t="shared" si="176"/>
        <v>2.118989405052973E-2</v>
      </c>
      <c r="BT447" s="17">
        <f t="shared" si="177"/>
        <v>-0.27533500837520936</v>
      </c>
      <c r="BU447" s="17">
        <f t="shared" si="178"/>
        <v>-7.0841889117043075E-2</v>
      </c>
      <c r="BV447" s="17"/>
      <c r="BW447" s="17">
        <f t="shared" si="179"/>
        <v>1.1061946902656597E-3</v>
      </c>
      <c r="BX447" s="17">
        <f t="shared" si="180"/>
        <v>0</v>
      </c>
      <c r="BY447" s="17">
        <f t="shared" si="181"/>
        <v>0</v>
      </c>
      <c r="BZ447" s="17" t="str">
        <f t="shared" si="182"/>
        <v/>
      </c>
      <c r="CA447" s="17">
        <f t="shared" si="183"/>
        <v>0</v>
      </c>
      <c r="CB447" s="17">
        <f t="shared" si="184"/>
        <v>0</v>
      </c>
      <c r="CC447" s="17">
        <f t="shared" si="185"/>
        <v>0.14209401709401717</v>
      </c>
      <c r="CD447" s="17">
        <f t="shared" si="186"/>
        <v>0</v>
      </c>
      <c r="CE447" s="17">
        <f t="shared" si="187"/>
        <v>0</v>
      </c>
      <c r="CF447" s="17">
        <f t="shared" si="188"/>
        <v>0</v>
      </c>
      <c r="CG447" s="17">
        <f t="shared" si="189"/>
        <v>0</v>
      </c>
      <c r="CH447" s="17" t="str">
        <f t="shared" si="190"/>
        <v/>
      </c>
      <c r="CI447" s="17" t="str">
        <f t="shared" si="191"/>
        <v/>
      </c>
      <c r="CJ447" s="17" t="str">
        <f t="shared" si="192"/>
        <v/>
      </c>
    </row>
    <row r="448" spans="2:88" ht="15.75" hidden="1" thickBot="1" x14ac:dyDescent="0.3">
      <c r="B448" s="2" t="s">
        <v>901</v>
      </c>
      <c r="C448" s="1" t="s">
        <v>902</v>
      </c>
      <c r="D448" s="3">
        <v>86.2</v>
      </c>
      <c r="E448" s="4">
        <v>73865.210000000006</v>
      </c>
      <c r="F448" s="1">
        <v>0.05</v>
      </c>
      <c r="G448" s="1">
        <v>2.14</v>
      </c>
      <c r="H448" s="1">
        <v>2.14</v>
      </c>
      <c r="I448" s="1">
        <v>3.82</v>
      </c>
      <c r="J448" s="1">
        <v>3.82</v>
      </c>
      <c r="K448" s="1">
        <v>2.14</v>
      </c>
      <c r="L448" s="1">
        <v>120.64</v>
      </c>
      <c r="M448" s="1">
        <v>10.73</v>
      </c>
      <c r="N448" s="1">
        <v>9.6999999999999993</v>
      </c>
      <c r="O448" s="1">
        <v>21.39</v>
      </c>
      <c r="P448" s="1">
        <v>22.11</v>
      </c>
      <c r="Q448" s="1">
        <v>21.39</v>
      </c>
      <c r="R448" s="1">
        <v>36.65</v>
      </c>
      <c r="S448" s="1">
        <v>38.21</v>
      </c>
      <c r="T448" s="1"/>
      <c r="U448" s="1">
        <v>49.38</v>
      </c>
      <c r="V448" s="1">
        <v>172.03</v>
      </c>
      <c r="W448" s="1"/>
      <c r="X448" s="1">
        <v>1.58</v>
      </c>
      <c r="Y448" s="1">
        <v>1.66</v>
      </c>
      <c r="Z448" s="1">
        <v>1.48</v>
      </c>
      <c r="AA448" s="1">
        <v>2.52</v>
      </c>
      <c r="AB448" s="1">
        <v>7.42</v>
      </c>
      <c r="AC448" s="1">
        <v>7.39</v>
      </c>
      <c r="AD448" s="1">
        <v>6.83</v>
      </c>
      <c r="AF448" s="2" t="s">
        <v>901</v>
      </c>
      <c r="AG448" s="1" t="s">
        <v>902</v>
      </c>
      <c r="AH448" s="3">
        <v>86.2</v>
      </c>
      <c r="AI448" s="4">
        <v>73865.240000000005</v>
      </c>
      <c r="AJ448" s="1">
        <v>0.05</v>
      </c>
      <c r="AK448" s="1">
        <v>1.9</v>
      </c>
      <c r="AL448" s="1">
        <v>2.14</v>
      </c>
      <c r="AM448" s="1">
        <v>3.82</v>
      </c>
      <c r="AN448" s="1">
        <v>3.82</v>
      </c>
      <c r="AO448" s="1">
        <v>1.9</v>
      </c>
      <c r="AP448" s="1">
        <v>125.93</v>
      </c>
      <c r="AQ448" s="1">
        <v>10.55</v>
      </c>
      <c r="AR448" s="1">
        <v>7.35</v>
      </c>
      <c r="AS448" s="1">
        <v>19.03</v>
      </c>
      <c r="AU448" s="1">
        <v>21.41</v>
      </c>
      <c r="AV448" s="1">
        <v>36.65</v>
      </c>
      <c r="AW448" s="1">
        <v>38.21</v>
      </c>
      <c r="AX448" s="1"/>
      <c r="AY448" s="1">
        <v>67.98</v>
      </c>
      <c r="AZ448" s="1"/>
      <c r="BA448" s="1"/>
      <c r="BB448" s="1">
        <v>1.58</v>
      </c>
      <c r="BC448" s="1">
        <v>1.66</v>
      </c>
      <c r="BD448" s="1">
        <v>1.46</v>
      </c>
      <c r="BE448" s="1">
        <v>2.52</v>
      </c>
      <c r="BF448" s="1"/>
      <c r="BG448" s="1"/>
      <c r="BH448" s="1"/>
      <c r="BJ448" s="17">
        <f t="shared" si="167"/>
        <v>0</v>
      </c>
      <c r="BK448" s="17">
        <f t="shared" si="168"/>
        <v>-4.0614502841709907E-7</v>
      </c>
      <c r="BL448" s="17">
        <f t="shared" si="169"/>
        <v>0</v>
      </c>
      <c r="BM448" s="17">
        <f t="shared" si="170"/>
        <v>0.12631578947368433</v>
      </c>
      <c r="BN448" s="17">
        <f t="shared" si="171"/>
        <v>0</v>
      </c>
      <c r="BO448" s="17">
        <f t="shared" si="172"/>
        <v>0</v>
      </c>
      <c r="BP448" s="17">
        <f t="shared" si="173"/>
        <v>0</v>
      </c>
      <c r="BQ448" s="17">
        <f t="shared" si="174"/>
        <v>0.12631578947368433</v>
      </c>
      <c r="BR448" s="17">
        <f t="shared" si="175"/>
        <v>-4.2007464464385025E-2</v>
      </c>
      <c r="BS448" s="17">
        <f t="shared" si="176"/>
        <v>1.7061611374407554E-2</v>
      </c>
      <c r="BT448" s="17">
        <f t="shared" si="177"/>
        <v>0.31972789115646255</v>
      </c>
      <c r="BU448" s="17">
        <f t="shared" si="178"/>
        <v>0.1240147136100893</v>
      </c>
      <c r="BV448" s="17"/>
      <c r="BW448" s="17">
        <f t="shared" si="179"/>
        <v>-9.3414292386733181E-4</v>
      </c>
      <c r="BX448" s="17">
        <f t="shared" si="180"/>
        <v>0</v>
      </c>
      <c r="BY448" s="17">
        <f t="shared" si="181"/>
        <v>0</v>
      </c>
      <c r="BZ448" s="17" t="str">
        <f t="shared" si="182"/>
        <v/>
      </c>
      <c r="CA448" s="17">
        <f t="shared" si="183"/>
        <v>-0.27360988526037072</v>
      </c>
      <c r="CB448" s="17" t="str">
        <f t="shared" si="184"/>
        <v/>
      </c>
      <c r="CC448" s="17" t="str">
        <f t="shared" si="185"/>
        <v/>
      </c>
      <c r="CD448" s="17">
        <f t="shared" si="186"/>
        <v>0</v>
      </c>
      <c r="CE448" s="17">
        <f t="shared" si="187"/>
        <v>0</v>
      </c>
      <c r="CF448" s="17">
        <f t="shared" si="188"/>
        <v>1.3698630136986314E-2</v>
      </c>
      <c r="CG448" s="17">
        <f t="shared" si="189"/>
        <v>0</v>
      </c>
      <c r="CH448" s="17" t="str">
        <f t="shared" si="190"/>
        <v/>
      </c>
      <c r="CI448" s="17" t="str">
        <f t="shared" si="191"/>
        <v/>
      </c>
      <c r="CJ448" s="17" t="str">
        <f t="shared" si="192"/>
        <v/>
      </c>
    </row>
    <row r="449" spans="2:88" ht="15.75" hidden="1" thickBot="1" x14ac:dyDescent="0.3">
      <c r="B449" s="6" t="s">
        <v>903</v>
      </c>
      <c r="C449" s="5" t="s">
        <v>904</v>
      </c>
      <c r="D449" s="7">
        <v>15.16</v>
      </c>
      <c r="E449" s="8">
        <v>4184.16</v>
      </c>
      <c r="F449" s="9">
        <v>-0.05</v>
      </c>
      <c r="G449" s="5"/>
      <c r="H449" s="5"/>
      <c r="I449" s="5">
        <v>1.9</v>
      </c>
      <c r="J449" s="5">
        <v>1.9</v>
      </c>
      <c r="K449" s="5"/>
      <c r="L449" s="5">
        <v>48.01</v>
      </c>
      <c r="M449" s="5">
        <v>6.29</v>
      </c>
      <c r="N449" s="5"/>
      <c r="O449" s="5"/>
      <c r="P449" s="5">
        <v>12.43</v>
      </c>
      <c r="Q449" s="5"/>
      <c r="R449" s="5">
        <v>22.15</v>
      </c>
      <c r="S449" s="5">
        <v>8.64</v>
      </c>
      <c r="T449" s="5">
        <v>1.64</v>
      </c>
      <c r="U449" s="5">
        <v>2.59</v>
      </c>
      <c r="V449" s="5">
        <v>49.58</v>
      </c>
      <c r="W449" s="5">
        <v>17.48</v>
      </c>
      <c r="X449" s="5">
        <v>0.97</v>
      </c>
      <c r="Y449" s="5">
        <v>0.73</v>
      </c>
      <c r="Z449" s="5">
        <v>1.52</v>
      </c>
      <c r="AA449" s="5">
        <v>1.33</v>
      </c>
      <c r="AB449" s="5">
        <v>2.94</v>
      </c>
      <c r="AC449" s="5">
        <v>4.92</v>
      </c>
      <c r="AD449" s="5">
        <v>9.18</v>
      </c>
      <c r="AF449" s="6" t="s">
        <v>903</v>
      </c>
      <c r="AG449" s="5" t="s">
        <v>904</v>
      </c>
      <c r="AH449" s="7">
        <v>15.16</v>
      </c>
      <c r="AI449" s="8">
        <v>4184.16</v>
      </c>
      <c r="AJ449" s="9">
        <v>-0.03</v>
      </c>
      <c r="AK449" s="5"/>
      <c r="AL449" s="5"/>
      <c r="AM449" s="5">
        <v>1.9</v>
      </c>
      <c r="AN449" s="5">
        <v>1.9</v>
      </c>
      <c r="AO449" s="5"/>
      <c r="AP449" s="5">
        <v>30.12</v>
      </c>
      <c r="AQ449" s="5">
        <v>5.36</v>
      </c>
      <c r="AR449" s="5"/>
      <c r="AS449" s="5"/>
      <c r="AU449" s="5"/>
      <c r="AV449" s="5">
        <v>22.15</v>
      </c>
      <c r="AW449" s="5">
        <v>8.64</v>
      </c>
      <c r="AX449" s="5">
        <v>25.95</v>
      </c>
      <c r="AY449" s="5"/>
      <c r="AZ449" s="5">
        <v>49.48</v>
      </c>
      <c r="BA449" s="5">
        <v>17.48</v>
      </c>
      <c r="BB449" s="5">
        <v>0.97</v>
      </c>
      <c r="BC449" s="5">
        <v>0.73</v>
      </c>
      <c r="BD449" s="5">
        <v>1.52</v>
      </c>
      <c r="BE449" s="5">
        <v>1.33</v>
      </c>
      <c r="BF449" s="5"/>
      <c r="BG449" s="5"/>
      <c r="BH449" s="5"/>
      <c r="BJ449" s="17">
        <f t="shared" si="167"/>
        <v>0</v>
      </c>
      <c r="BK449" s="17">
        <f t="shared" si="168"/>
        <v>0</v>
      </c>
      <c r="BL449" s="17">
        <f t="shared" si="169"/>
        <v>0.66666666666666685</v>
      </c>
      <c r="BM449" s="17" t="str">
        <f t="shared" si="170"/>
        <v/>
      </c>
      <c r="BN449" s="17" t="str">
        <f t="shared" si="171"/>
        <v/>
      </c>
      <c r="BO449" s="17">
        <f t="shared" si="172"/>
        <v>0</v>
      </c>
      <c r="BP449" s="17">
        <f t="shared" si="173"/>
        <v>0</v>
      </c>
      <c r="BQ449" s="17" t="str">
        <f t="shared" si="174"/>
        <v/>
      </c>
      <c r="BR449" s="17">
        <f t="shared" si="175"/>
        <v>0.59395750332005304</v>
      </c>
      <c r="BS449" s="17">
        <f t="shared" si="176"/>
        <v>0.17350746268656711</v>
      </c>
      <c r="BT449" s="17" t="str">
        <f t="shared" si="177"/>
        <v/>
      </c>
      <c r="BU449" s="17" t="str">
        <f t="shared" si="178"/>
        <v/>
      </c>
      <c r="BV449" s="17"/>
      <c r="BW449" s="17" t="str">
        <f t="shared" si="179"/>
        <v/>
      </c>
      <c r="BX449" s="17">
        <f t="shared" si="180"/>
        <v>0</v>
      </c>
      <c r="BY449" s="17">
        <f t="shared" si="181"/>
        <v>0</v>
      </c>
      <c r="BZ449" s="17">
        <f t="shared" si="182"/>
        <v>-0.93680154142581884</v>
      </c>
      <c r="CA449" s="17" t="str">
        <f t="shared" si="183"/>
        <v/>
      </c>
      <c r="CB449" s="17">
        <f t="shared" si="184"/>
        <v>2.0210185933710878E-3</v>
      </c>
      <c r="CC449" s="17">
        <f t="shared" si="185"/>
        <v>0</v>
      </c>
      <c r="CD449" s="17">
        <f t="shared" si="186"/>
        <v>0</v>
      </c>
      <c r="CE449" s="17">
        <f t="shared" si="187"/>
        <v>0</v>
      </c>
      <c r="CF449" s="17">
        <f t="shared" si="188"/>
        <v>0</v>
      </c>
      <c r="CG449" s="17">
        <f t="shared" si="189"/>
        <v>0</v>
      </c>
      <c r="CH449" s="17" t="str">
        <f t="shared" si="190"/>
        <v/>
      </c>
      <c r="CI449" s="17" t="str">
        <f t="shared" si="191"/>
        <v/>
      </c>
      <c r="CJ449" s="17" t="str">
        <f t="shared" si="192"/>
        <v/>
      </c>
    </row>
    <row r="450" spans="2:88" ht="15.75" hidden="1" thickBot="1" x14ac:dyDescent="0.3">
      <c r="B450" s="2" t="s">
        <v>905</v>
      </c>
      <c r="C450" s="1" t="s">
        <v>906</v>
      </c>
      <c r="D450" s="3">
        <v>110.44</v>
      </c>
      <c r="E450" s="4">
        <v>25178.66</v>
      </c>
      <c r="F450" s="1">
        <v>7.0000000000000007E-2</v>
      </c>
      <c r="G450" s="1">
        <v>4.8600000000000003</v>
      </c>
      <c r="H450" s="1">
        <v>4.8600000000000003</v>
      </c>
      <c r="I450" s="1">
        <v>5.58</v>
      </c>
      <c r="J450" s="1">
        <v>2.59</v>
      </c>
      <c r="K450" s="1">
        <v>2.2599999999999998</v>
      </c>
      <c r="L450" s="1">
        <v>19.579999999999998</v>
      </c>
      <c r="M450" s="1">
        <v>11.21</v>
      </c>
      <c r="N450" s="1">
        <v>30.36</v>
      </c>
      <c r="O450" s="1">
        <v>13.75</v>
      </c>
      <c r="P450" s="1">
        <v>14.12</v>
      </c>
      <c r="Q450" s="1">
        <v>13.75</v>
      </c>
      <c r="R450" s="1">
        <v>15.8</v>
      </c>
      <c r="S450" s="1">
        <v>14.93</v>
      </c>
      <c r="T450" s="1">
        <v>4.53</v>
      </c>
      <c r="U450" s="1">
        <v>12.38</v>
      </c>
      <c r="V450" s="1">
        <v>34.22</v>
      </c>
      <c r="W450" s="1">
        <v>32.25</v>
      </c>
      <c r="X450" s="1">
        <v>4.45</v>
      </c>
      <c r="Y450" s="1">
        <v>4.55</v>
      </c>
      <c r="Z450" s="1">
        <v>4.7699999999999996</v>
      </c>
      <c r="AA450" s="1">
        <v>4.58</v>
      </c>
      <c r="AB450" s="1">
        <v>30.63</v>
      </c>
      <c r="AC450" s="1">
        <v>12.72</v>
      </c>
      <c r="AD450" s="1">
        <v>12.6</v>
      </c>
      <c r="AF450" s="2" t="s">
        <v>905</v>
      </c>
      <c r="AG450" s="1" t="s">
        <v>906</v>
      </c>
      <c r="AH450" s="3">
        <v>110.44</v>
      </c>
      <c r="AI450" s="4">
        <v>25178.66</v>
      </c>
      <c r="AJ450" s="1">
        <v>7.0000000000000007E-2</v>
      </c>
      <c r="AK450" s="1">
        <v>4.8600000000000003</v>
      </c>
      <c r="AL450" s="1">
        <v>4.8600000000000003</v>
      </c>
      <c r="AM450" s="1">
        <v>5.58</v>
      </c>
      <c r="AN450" s="1">
        <v>2.59</v>
      </c>
      <c r="AO450" s="1">
        <v>2.2599999999999998</v>
      </c>
      <c r="AP450" s="1">
        <v>19.55</v>
      </c>
      <c r="AQ450" s="1">
        <v>11.22</v>
      </c>
      <c r="AR450" s="1">
        <v>30.48</v>
      </c>
      <c r="AS450" s="1">
        <v>13.76</v>
      </c>
      <c r="AU450" s="1">
        <v>13.76</v>
      </c>
      <c r="AV450" s="1">
        <v>15.8</v>
      </c>
      <c r="AW450" s="1">
        <v>14.93</v>
      </c>
      <c r="AX450" s="1">
        <v>4.53</v>
      </c>
      <c r="AY450" s="1">
        <v>21.66</v>
      </c>
      <c r="AZ450" s="1">
        <v>18.77</v>
      </c>
      <c r="BA450" s="1">
        <v>18.82</v>
      </c>
      <c r="BB450" s="1">
        <v>4.45</v>
      </c>
      <c r="BC450" s="1">
        <v>4.55</v>
      </c>
      <c r="BD450" s="1">
        <v>4.7699999999999996</v>
      </c>
      <c r="BE450" s="1">
        <v>4.58</v>
      </c>
      <c r="BF450" s="1"/>
      <c r="BG450" s="1"/>
      <c r="BH450" s="1"/>
      <c r="BJ450" s="17">
        <f t="shared" si="167"/>
        <v>0</v>
      </c>
      <c r="BK450" s="17">
        <f t="shared" si="168"/>
        <v>0</v>
      </c>
      <c r="BL450" s="17">
        <f t="shared" si="169"/>
        <v>0</v>
      </c>
      <c r="BM450" s="17">
        <f t="shared" si="170"/>
        <v>0</v>
      </c>
      <c r="BN450" s="17">
        <f t="shared" si="171"/>
        <v>0</v>
      </c>
      <c r="BO450" s="17">
        <f t="shared" si="172"/>
        <v>0</v>
      </c>
      <c r="BP450" s="17">
        <f t="shared" si="173"/>
        <v>0</v>
      </c>
      <c r="BQ450" s="17">
        <f t="shared" si="174"/>
        <v>0</v>
      </c>
      <c r="BR450" s="17">
        <f t="shared" si="175"/>
        <v>1.5345268542198251E-3</v>
      </c>
      <c r="BS450" s="17">
        <f t="shared" si="176"/>
        <v>-8.9126559714793106E-4</v>
      </c>
      <c r="BT450" s="17">
        <f t="shared" si="177"/>
        <v>-3.9370078740157809E-3</v>
      </c>
      <c r="BU450" s="17">
        <f t="shared" si="178"/>
        <v>-7.2674418604649611E-4</v>
      </c>
      <c r="BV450" s="17"/>
      <c r="BW450" s="17">
        <f t="shared" si="179"/>
        <v>-7.2674418604649611E-4</v>
      </c>
      <c r="BX450" s="17">
        <f t="shared" si="180"/>
        <v>0</v>
      </c>
      <c r="BY450" s="17">
        <f t="shared" si="181"/>
        <v>0</v>
      </c>
      <c r="BZ450" s="17">
        <f t="shared" si="182"/>
        <v>0</v>
      </c>
      <c r="CA450" s="17">
        <f t="shared" si="183"/>
        <v>-0.4284395198522622</v>
      </c>
      <c r="CB450" s="17">
        <f t="shared" si="184"/>
        <v>0.82312200319659024</v>
      </c>
      <c r="CC450" s="17">
        <f t="shared" si="185"/>
        <v>0.71360255047821464</v>
      </c>
      <c r="CD450" s="17">
        <f t="shared" si="186"/>
        <v>0</v>
      </c>
      <c r="CE450" s="17">
        <f t="shared" si="187"/>
        <v>0</v>
      </c>
      <c r="CF450" s="17">
        <f t="shared" si="188"/>
        <v>0</v>
      </c>
      <c r="CG450" s="17">
        <f t="shared" si="189"/>
        <v>0</v>
      </c>
      <c r="CH450" s="17" t="str">
        <f t="shared" si="190"/>
        <v/>
      </c>
      <c r="CI450" s="17" t="str">
        <f t="shared" si="191"/>
        <v/>
      </c>
      <c r="CJ450" s="17" t="str">
        <f t="shared" si="192"/>
        <v/>
      </c>
    </row>
    <row r="451" spans="2:88" ht="21.75" hidden="1" thickBot="1" x14ac:dyDescent="0.3">
      <c r="B451" s="6" t="s">
        <v>907</v>
      </c>
      <c r="C451" s="5" t="s">
        <v>908</v>
      </c>
      <c r="D451" s="7">
        <v>96.05</v>
      </c>
      <c r="E451" s="8">
        <v>24281.439999999999</v>
      </c>
      <c r="F451" s="5">
        <v>0.1</v>
      </c>
      <c r="G451" s="5">
        <v>1.34</v>
      </c>
      <c r="H451" s="5">
        <v>1.34</v>
      </c>
      <c r="I451" s="5">
        <v>1.96</v>
      </c>
      <c r="J451" s="5">
        <v>1.18</v>
      </c>
      <c r="K451" s="5">
        <v>0.92</v>
      </c>
      <c r="L451" s="5">
        <v>20.51</v>
      </c>
      <c r="M451" s="5">
        <v>9.15</v>
      </c>
      <c r="N451" s="5">
        <v>10.58</v>
      </c>
      <c r="O451" s="5">
        <v>10.35</v>
      </c>
      <c r="P451" s="5">
        <v>14.55</v>
      </c>
      <c r="Q451" s="5">
        <v>10.35</v>
      </c>
      <c r="R451" s="5">
        <v>10.6</v>
      </c>
      <c r="S451" s="5">
        <v>9.17</v>
      </c>
      <c r="T451" s="5">
        <v>1.17</v>
      </c>
      <c r="U451" s="5">
        <v>14.65</v>
      </c>
      <c r="V451" s="5">
        <v>5.66</v>
      </c>
      <c r="W451" s="5">
        <v>10.42</v>
      </c>
      <c r="X451" s="5">
        <v>0.77</v>
      </c>
      <c r="Y451" s="5">
        <v>0.77</v>
      </c>
      <c r="Z451" s="5">
        <v>1.24</v>
      </c>
      <c r="AA451" s="5">
        <v>0.97</v>
      </c>
      <c r="AB451" s="5">
        <v>3.09</v>
      </c>
      <c r="AC451" s="5">
        <v>3.13</v>
      </c>
      <c r="AD451" s="5">
        <v>4.8099999999999996</v>
      </c>
      <c r="AF451" s="6" t="s">
        <v>907</v>
      </c>
      <c r="AG451" s="5" t="s">
        <v>908</v>
      </c>
      <c r="AH451" s="7">
        <v>96.05</v>
      </c>
      <c r="AI451" s="8">
        <v>24281.439999999999</v>
      </c>
      <c r="AJ451" s="5">
        <v>0.1</v>
      </c>
      <c r="AK451" s="5">
        <v>1.38</v>
      </c>
      <c r="AL451" s="5">
        <v>1.33</v>
      </c>
      <c r="AM451" s="5">
        <v>1.96</v>
      </c>
      <c r="AN451" s="5">
        <v>1.18</v>
      </c>
      <c r="AO451" s="5">
        <v>0.94</v>
      </c>
      <c r="AP451" s="5">
        <v>20.399999999999999</v>
      </c>
      <c r="AQ451" s="5">
        <v>8.61</v>
      </c>
      <c r="AR451" s="5">
        <v>14.42</v>
      </c>
      <c r="AS451" s="5">
        <v>10.31</v>
      </c>
      <c r="AU451" s="5">
        <v>10.36</v>
      </c>
      <c r="AV451" s="5">
        <v>10.6</v>
      </c>
      <c r="AW451" s="5">
        <v>9.17</v>
      </c>
      <c r="AX451" s="5">
        <v>1.17</v>
      </c>
      <c r="AY451" s="5">
        <v>14.65</v>
      </c>
      <c r="AZ451" s="5">
        <v>5.66</v>
      </c>
      <c r="BA451" s="5">
        <v>10.42</v>
      </c>
      <c r="BB451" s="5">
        <v>0.77</v>
      </c>
      <c r="BC451" s="5">
        <v>0.77</v>
      </c>
      <c r="BD451" s="5">
        <v>1.24</v>
      </c>
      <c r="BE451" s="5">
        <v>0.97</v>
      </c>
      <c r="BF451" s="5"/>
      <c r="BG451" s="5"/>
      <c r="BH451" s="5"/>
      <c r="BJ451" s="17">
        <f t="shared" si="167"/>
        <v>0</v>
      </c>
      <c r="BK451" s="17">
        <f t="shared" si="168"/>
        <v>0</v>
      </c>
      <c r="BL451" s="17">
        <f t="shared" si="169"/>
        <v>0</v>
      </c>
      <c r="BM451" s="17">
        <f t="shared" si="170"/>
        <v>-2.898550724637668E-2</v>
      </c>
      <c r="BN451" s="17">
        <f t="shared" si="171"/>
        <v>7.5187969924812095E-3</v>
      </c>
      <c r="BO451" s="17">
        <f t="shared" si="172"/>
        <v>0</v>
      </c>
      <c r="BP451" s="17">
        <f t="shared" si="173"/>
        <v>0</v>
      </c>
      <c r="BQ451" s="17">
        <f t="shared" si="174"/>
        <v>-2.1276595744680753E-2</v>
      </c>
      <c r="BR451" s="17">
        <f t="shared" si="175"/>
        <v>5.3921568627452445E-3</v>
      </c>
      <c r="BS451" s="17">
        <f t="shared" si="176"/>
        <v>6.2717770034843315E-2</v>
      </c>
      <c r="BT451" s="17">
        <f t="shared" si="177"/>
        <v>-0.26629680998613037</v>
      </c>
      <c r="BU451" s="17">
        <f t="shared" si="178"/>
        <v>3.8797284190105865E-3</v>
      </c>
      <c r="BV451" s="17"/>
      <c r="BW451" s="17">
        <f t="shared" si="179"/>
        <v>-9.6525096525094478E-4</v>
      </c>
      <c r="BX451" s="17">
        <f t="shared" si="180"/>
        <v>0</v>
      </c>
      <c r="BY451" s="17">
        <f t="shared" si="181"/>
        <v>0</v>
      </c>
      <c r="BZ451" s="17">
        <f t="shared" si="182"/>
        <v>0</v>
      </c>
      <c r="CA451" s="17">
        <f t="shared" si="183"/>
        <v>0</v>
      </c>
      <c r="CB451" s="17">
        <f t="shared" si="184"/>
        <v>0</v>
      </c>
      <c r="CC451" s="17">
        <f t="shared" si="185"/>
        <v>0</v>
      </c>
      <c r="CD451" s="17">
        <f t="shared" si="186"/>
        <v>0</v>
      </c>
      <c r="CE451" s="17">
        <f t="shared" si="187"/>
        <v>0</v>
      </c>
      <c r="CF451" s="17">
        <f t="shared" si="188"/>
        <v>0</v>
      </c>
      <c r="CG451" s="17">
        <f t="shared" si="189"/>
        <v>0</v>
      </c>
      <c r="CH451" s="17" t="str">
        <f t="shared" si="190"/>
        <v/>
      </c>
      <c r="CI451" s="17" t="str">
        <f t="shared" si="191"/>
        <v/>
      </c>
      <c r="CJ451" s="17" t="str">
        <f t="shared" si="192"/>
        <v/>
      </c>
    </row>
    <row r="452" spans="2:88" ht="15.75" hidden="1" thickBot="1" x14ac:dyDescent="0.3">
      <c r="B452" s="2" t="s">
        <v>909</v>
      </c>
      <c r="C452" s="1" t="s">
        <v>910</v>
      </c>
      <c r="D452" s="3">
        <v>102.09</v>
      </c>
      <c r="E452" s="4">
        <v>12063.46</v>
      </c>
      <c r="F452" s="1">
        <v>0.05</v>
      </c>
      <c r="G452" s="1">
        <v>2.72</v>
      </c>
      <c r="H452" s="1">
        <v>2.72</v>
      </c>
      <c r="I452" s="1">
        <v>2.02</v>
      </c>
      <c r="J452" s="1">
        <v>1.79</v>
      </c>
      <c r="K452" s="1">
        <v>2.3199999999999998</v>
      </c>
      <c r="L452" s="1">
        <v>32.950000000000003</v>
      </c>
      <c r="M452" s="1">
        <v>16.78</v>
      </c>
      <c r="N452" s="1">
        <v>29.42</v>
      </c>
      <c r="O452" s="1">
        <v>21.54</v>
      </c>
      <c r="P452" s="1">
        <v>23.71</v>
      </c>
      <c r="Q452" s="1">
        <v>21.54</v>
      </c>
      <c r="R452" s="1">
        <v>21.47</v>
      </c>
      <c r="S452" s="1">
        <v>19.03</v>
      </c>
      <c r="T452" s="1">
        <v>9.75</v>
      </c>
      <c r="U452" s="1">
        <v>222.32</v>
      </c>
      <c r="V452" s="1">
        <v>22.86</v>
      </c>
      <c r="W452" s="1">
        <v>47.6</v>
      </c>
      <c r="X452" s="1">
        <v>1.52</v>
      </c>
      <c r="Y452" s="1">
        <v>1.41</v>
      </c>
      <c r="Z452" s="1">
        <v>1.58</v>
      </c>
      <c r="AA452" s="1">
        <v>1.77</v>
      </c>
      <c r="AB452" s="1">
        <v>22.09</v>
      </c>
      <c r="AC452" s="1">
        <v>15.55</v>
      </c>
      <c r="AD452" s="1">
        <v>18.03</v>
      </c>
      <c r="AF452" s="2" t="s">
        <v>909</v>
      </c>
      <c r="AG452" s="1" t="s">
        <v>910</v>
      </c>
      <c r="AH452" s="3">
        <v>102.09</v>
      </c>
      <c r="AI452" s="4">
        <v>12063.46</v>
      </c>
      <c r="AJ452" s="1"/>
      <c r="AK452" s="1">
        <v>2.42</v>
      </c>
      <c r="AL452" s="1">
        <v>2.72</v>
      </c>
      <c r="AM452" s="1">
        <v>2.02</v>
      </c>
      <c r="AN452" s="1">
        <v>1.79</v>
      </c>
      <c r="AO452" s="1">
        <v>2.1</v>
      </c>
      <c r="AP452" s="1">
        <v>32.840000000000003</v>
      </c>
      <c r="AQ452" s="1">
        <v>16.82</v>
      </c>
      <c r="AR452" s="1">
        <v>31.78</v>
      </c>
      <c r="AS452" s="1">
        <v>21.91</v>
      </c>
      <c r="AU452" s="1">
        <v>21.54</v>
      </c>
      <c r="AV452" s="1">
        <v>21.47</v>
      </c>
      <c r="AW452" s="1">
        <v>19.03</v>
      </c>
      <c r="AX452" s="1">
        <v>9.75</v>
      </c>
      <c r="AY452" s="1">
        <v>222.32</v>
      </c>
      <c r="AZ452" s="1">
        <v>22.86</v>
      </c>
      <c r="BA452" s="1">
        <v>43.76</v>
      </c>
      <c r="BB452" s="1">
        <v>1.52</v>
      </c>
      <c r="BC452" s="1">
        <v>1.41</v>
      </c>
      <c r="BD452" s="1">
        <v>1.58</v>
      </c>
      <c r="BE452" s="1">
        <v>1.77</v>
      </c>
      <c r="BF452" s="1"/>
      <c r="BG452" s="1"/>
      <c r="BH452" s="1"/>
      <c r="BJ452" s="17">
        <f t="shared" si="167"/>
        <v>0</v>
      </c>
      <c r="BK452" s="17">
        <f t="shared" si="168"/>
        <v>0</v>
      </c>
      <c r="BL452" s="17" t="str">
        <f t="shared" si="169"/>
        <v/>
      </c>
      <c r="BM452" s="17">
        <f t="shared" si="170"/>
        <v>0.12396694214876045</v>
      </c>
      <c r="BN452" s="17">
        <f t="shared" si="171"/>
        <v>0</v>
      </c>
      <c r="BO452" s="17">
        <f t="shared" si="172"/>
        <v>0</v>
      </c>
      <c r="BP452" s="17">
        <f t="shared" si="173"/>
        <v>0</v>
      </c>
      <c r="BQ452" s="17">
        <f t="shared" si="174"/>
        <v>0.10476190476190464</v>
      </c>
      <c r="BR452" s="17">
        <f t="shared" si="175"/>
        <v>3.3495736906211759E-3</v>
      </c>
      <c r="BS452" s="17">
        <f t="shared" si="176"/>
        <v>-2.3781212841854429E-3</v>
      </c>
      <c r="BT452" s="17">
        <f t="shared" si="177"/>
        <v>-7.4260541220893622E-2</v>
      </c>
      <c r="BU452" s="17">
        <f t="shared" si="178"/>
        <v>-1.688726608854409E-2</v>
      </c>
      <c r="BV452" s="17"/>
      <c r="BW452" s="17">
        <f t="shared" si="179"/>
        <v>0</v>
      </c>
      <c r="BX452" s="17">
        <f t="shared" si="180"/>
        <v>0</v>
      </c>
      <c r="BY452" s="17">
        <f t="shared" si="181"/>
        <v>0</v>
      </c>
      <c r="BZ452" s="17">
        <f t="shared" si="182"/>
        <v>0</v>
      </c>
      <c r="CA452" s="17">
        <f t="shared" si="183"/>
        <v>0</v>
      </c>
      <c r="CB452" s="17">
        <f t="shared" si="184"/>
        <v>0</v>
      </c>
      <c r="CC452" s="17">
        <f t="shared" si="185"/>
        <v>8.7751371115173754E-2</v>
      </c>
      <c r="CD452" s="17">
        <f t="shared" si="186"/>
        <v>0</v>
      </c>
      <c r="CE452" s="17">
        <f t="shared" si="187"/>
        <v>0</v>
      </c>
      <c r="CF452" s="17">
        <f t="shared" si="188"/>
        <v>0</v>
      </c>
      <c r="CG452" s="17">
        <f t="shared" si="189"/>
        <v>0</v>
      </c>
      <c r="CH452" s="17" t="str">
        <f t="shared" si="190"/>
        <v/>
      </c>
      <c r="CI452" s="17" t="str">
        <f t="shared" si="191"/>
        <v/>
      </c>
      <c r="CJ452" s="17" t="str">
        <f t="shared" si="192"/>
        <v/>
      </c>
    </row>
    <row r="453" spans="2:88" ht="15.75" hidden="1" thickBot="1" x14ac:dyDescent="0.3">
      <c r="B453" s="6" t="s">
        <v>911</v>
      </c>
      <c r="C453" s="5" t="s">
        <v>912</v>
      </c>
      <c r="D453" s="7">
        <v>60.01</v>
      </c>
      <c r="E453" s="8">
        <v>21903.65</v>
      </c>
      <c r="F453" s="5">
        <v>0.09</v>
      </c>
      <c r="G453" s="5">
        <v>0.92</v>
      </c>
      <c r="H453" s="5">
        <v>0.92</v>
      </c>
      <c r="I453" s="5">
        <v>1.01</v>
      </c>
      <c r="J453" s="5">
        <v>0.79</v>
      </c>
      <c r="K453" s="5">
        <v>0.74</v>
      </c>
      <c r="L453" s="5">
        <v>19.84</v>
      </c>
      <c r="M453" s="5">
        <v>6.52</v>
      </c>
      <c r="N453" s="5">
        <v>32.369999999999997</v>
      </c>
      <c r="O453" s="5">
        <v>10.83</v>
      </c>
      <c r="P453" s="5">
        <v>14.19</v>
      </c>
      <c r="Q453" s="5">
        <v>10.83</v>
      </c>
      <c r="R453" s="5">
        <v>10.31</v>
      </c>
      <c r="S453" s="5">
        <v>9.0399999999999991</v>
      </c>
      <c r="T453" s="5"/>
      <c r="U453" s="5">
        <v>12.84</v>
      </c>
      <c r="V453" s="5">
        <v>30.05</v>
      </c>
      <c r="W453" s="5">
        <v>26.79</v>
      </c>
      <c r="X453" s="5">
        <v>0.51</v>
      </c>
      <c r="Y453" s="5">
        <v>0.51</v>
      </c>
      <c r="Z453" s="5">
        <v>0.69</v>
      </c>
      <c r="AA453" s="5">
        <v>0.75</v>
      </c>
      <c r="AB453" s="5">
        <v>6.53</v>
      </c>
      <c r="AC453" s="5">
        <v>6.93</v>
      </c>
      <c r="AD453" s="5">
        <v>9.44</v>
      </c>
      <c r="AF453" s="6" t="s">
        <v>911</v>
      </c>
      <c r="AG453" s="5" t="s">
        <v>912</v>
      </c>
      <c r="AH453" s="7">
        <v>60.01</v>
      </c>
      <c r="AI453" s="8">
        <v>21485.8</v>
      </c>
      <c r="AJ453" s="5">
        <v>0.09</v>
      </c>
      <c r="AK453" s="5">
        <v>1.02</v>
      </c>
      <c r="AL453" s="5">
        <v>0.87</v>
      </c>
      <c r="AM453" s="5">
        <v>1.01</v>
      </c>
      <c r="AN453" s="5">
        <v>0.79</v>
      </c>
      <c r="AO453" s="5">
        <v>0.81</v>
      </c>
      <c r="AP453" s="5">
        <v>17.11</v>
      </c>
      <c r="AQ453" s="5">
        <v>6.33</v>
      </c>
      <c r="AR453" s="5">
        <v>39.729999999999997</v>
      </c>
      <c r="AS453" s="5">
        <v>10.61</v>
      </c>
      <c r="AU453" s="5">
        <v>10.97</v>
      </c>
      <c r="AV453" s="5">
        <v>10.31</v>
      </c>
      <c r="AW453" s="5">
        <v>9.0399999999999991</v>
      </c>
      <c r="AX453" s="5"/>
      <c r="AY453" s="5">
        <v>12.6</v>
      </c>
      <c r="AZ453" s="5">
        <v>29.47</v>
      </c>
      <c r="BA453" s="5">
        <v>26.27</v>
      </c>
      <c r="BB453" s="5">
        <v>0.5</v>
      </c>
      <c r="BC453" s="5">
        <v>0.5</v>
      </c>
      <c r="BD453" s="5">
        <v>0.67</v>
      </c>
      <c r="BE453" s="5">
        <v>0.74</v>
      </c>
      <c r="BF453" s="5"/>
      <c r="BG453" s="5"/>
      <c r="BH453" s="5"/>
      <c r="BJ453" s="17">
        <f t="shared" si="167"/>
        <v>0</v>
      </c>
      <c r="BK453" s="17">
        <f t="shared" si="168"/>
        <v>1.9447728267041591E-2</v>
      </c>
      <c r="BL453" s="17">
        <f t="shared" si="169"/>
        <v>0</v>
      </c>
      <c r="BM453" s="17">
        <f t="shared" si="170"/>
        <v>-9.8039215686274481E-2</v>
      </c>
      <c r="BN453" s="17">
        <f t="shared" si="171"/>
        <v>5.7471264367816147E-2</v>
      </c>
      <c r="BO453" s="17">
        <f t="shared" si="172"/>
        <v>0</v>
      </c>
      <c r="BP453" s="17">
        <f t="shared" si="173"/>
        <v>0</v>
      </c>
      <c r="BQ453" s="17">
        <f t="shared" si="174"/>
        <v>-8.6419753086419818E-2</v>
      </c>
      <c r="BR453" s="17">
        <f t="shared" si="175"/>
        <v>0.15955581531268268</v>
      </c>
      <c r="BS453" s="17">
        <f t="shared" si="176"/>
        <v>3.0015797788309557E-2</v>
      </c>
      <c r="BT453" s="17">
        <f t="shared" si="177"/>
        <v>-0.18525044047319406</v>
      </c>
      <c r="BU453" s="17">
        <f t="shared" si="178"/>
        <v>2.0735155513666413E-2</v>
      </c>
      <c r="BV453" s="17"/>
      <c r="BW453" s="17">
        <f t="shared" si="179"/>
        <v>-1.2762078395624481E-2</v>
      </c>
      <c r="BX453" s="17">
        <f t="shared" si="180"/>
        <v>0</v>
      </c>
      <c r="BY453" s="17">
        <f t="shared" si="181"/>
        <v>0</v>
      </c>
      <c r="BZ453" s="17" t="str">
        <f t="shared" si="182"/>
        <v/>
      </c>
      <c r="CA453" s="17">
        <f t="shared" si="183"/>
        <v>1.9047619047619067E-2</v>
      </c>
      <c r="CB453" s="17">
        <f t="shared" si="184"/>
        <v>1.9681031557516181E-2</v>
      </c>
      <c r="CC453" s="17">
        <f t="shared" si="185"/>
        <v>1.9794442329653581E-2</v>
      </c>
      <c r="CD453" s="17">
        <f t="shared" si="186"/>
        <v>2.0000000000000018E-2</v>
      </c>
      <c r="CE453" s="17">
        <f t="shared" si="187"/>
        <v>2.0000000000000018E-2</v>
      </c>
      <c r="CF453" s="17">
        <f t="shared" si="188"/>
        <v>2.9850746268656577E-2</v>
      </c>
      <c r="CG453" s="17">
        <f t="shared" si="189"/>
        <v>1.3513513513513526E-2</v>
      </c>
      <c r="CH453" s="17" t="str">
        <f t="shared" si="190"/>
        <v/>
      </c>
      <c r="CI453" s="17" t="str">
        <f t="shared" si="191"/>
        <v/>
      </c>
      <c r="CJ453" s="17" t="str">
        <f t="shared" si="192"/>
        <v/>
      </c>
    </row>
    <row r="454" spans="2:88" ht="15.75" hidden="1" thickBot="1" x14ac:dyDescent="0.3">
      <c r="B454" s="2" t="s">
        <v>913</v>
      </c>
      <c r="C454" s="1" t="s">
        <v>914</v>
      </c>
      <c r="D454" s="3">
        <v>86.81</v>
      </c>
      <c r="E454" s="4">
        <v>20687.259999999998</v>
      </c>
      <c r="F454" s="1">
        <v>0.06</v>
      </c>
      <c r="G454" s="1"/>
      <c r="H454" s="1"/>
      <c r="I454" s="1"/>
      <c r="J454" s="1"/>
      <c r="K454" s="1"/>
      <c r="L454" s="1">
        <v>25.37</v>
      </c>
      <c r="M454" s="1">
        <v>11.95</v>
      </c>
      <c r="N454" s="1">
        <v>26.45</v>
      </c>
      <c r="O454" s="1">
        <v>15.5</v>
      </c>
      <c r="P454" s="1">
        <v>21.69</v>
      </c>
      <c r="Q454" s="1">
        <v>15.02</v>
      </c>
      <c r="R454" s="1">
        <v>21.96</v>
      </c>
      <c r="S454" s="1">
        <v>17.829999999999998</v>
      </c>
      <c r="T454" s="1"/>
      <c r="U454" s="1">
        <v>7.91</v>
      </c>
      <c r="V454" s="1">
        <v>18.25</v>
      </c>
      <c r="W454" s="1">
        <v>54.89</v>
      </c>
      <c r="X454" s="1">
        <v>1.28</v>
      </c>
      <c r="Y454" s="1">
        <v>1.27</v>
      </c>
      <c r="Z454" s="1">
        <v>1.93</v>
      </c>
      <c r="AA454" s="1">
        <v>1.59</v>
      </c>
      <c r="AB454" s="1">
        <v>13.87</v>
      </c>
      <c r="AC454" s="1">
        <v>11.81</v>
      </c>
      <c r="AD454" s="1">
        <v>17.75</v>
      </c>
      <c r="AF454" s="2" t="s">
        <v>913</v>
      </c>
      <c r="AG454" s="1" t="s">
        <v>914</v>
      </c>
      <c r="AH454" s="3">
        <v>86.81</v>
      </c>
      <c r="AI454" s="4">
        <v>20687.259999999998</v>
      </c>
      <c r="AJ454" s="1">
        <v>7.0000000000000007E-2</v>
      </c>
      <c r="AK454" s="1"/>
      <c r="AL454" s="1"/>
      <c r="AM454" s="1"/>
      <c r="AN454" s="1"/>
      <c r="AO454" s="1"/>
      <c r="AP454" s="1">
        <v>24.95</v>
      </c>
      <c r="AQ454" s="1">
        <v>11.73</v>
      </c>
      <c r="AR454" s="1">
        <v>19.79</v>
      </c>
      <c r="AS454" s="1">
        <v>14.35</v>
      </c>
      <c r="AU454" s="1">
        <v>14.84</v>
      </c>
      <c r="AV454" s="1">
        <v>21.96</v>
      </c>
      <c r="AW454" s="1">
        <v>17.829999999999998</v>
      </c>
      <c r="AX454" s="1"/>
      <c r="AY454" s="1">
        <v>8.09</v>
      </c>
      <c r="AZ454" s="1">
        <v>18.59</v>
      </c>
      <c r="BA454" s="1">
        <v>60.42</v>
      </c>
      <c r="BB454" s="1">
        <v>1.28</v>
      </c>
      <c r="BC454" s="1">
        <v>1.27</v>
      </c>
      <c r="BD454" s="1">
        <v>1.93</v>
      </c>
      <c r="BE454" s="1">
        <v>1.59</v>
      </c>
      <c r="BF454" s="1"/>
      <c r="BG454" s="1"/>
      <c r="BH454" s="1"/>
      <c r="BJ454" s="17">
        <f t="shared" si="167"/>
        <v>0</v>
      </c>
      <c r="BK454" s="17">
        <f t="shared" si="168"/>
        <v>0</v>
      </c>
      <c r="BL454" s="17">
        <f t="shared" si="169"/>
        <v>-0.14285714285714296</v>
      </c>
      <c r="BM454" s="17" t="str">
        <f t="shared" si="170"/>
        <v/>
      </c>
      <c r="BN454" s="17" t="str">
        <f t="shared" si="171"/>
        <v/>
      </c>
      <c r="BO454" s="17" t="str">
        <f t="shared" si="172"/>
        <v/>
      </c>
      <c r="BP454" s="17" t="str">
        <f t="shared" si="173"/>
        <v/>
      </c>
      <c r="BQ454" s="17" t="str">
        <f t="shared" si="174"/>
        <v/>
      </c>
      <c r="BR454" s="17">
        <f t="shared" si="175"/>
        <v>1.6833667334669407E-2</v>
      </c>
      <c r="BS454" s="17">
        <f t="shared" si="176"/>
        <v>1.8755328218243723E-2</v>
      </c>
      <c r="BT454" s="17">
        <f t="shared" si="177"/>
        <v>0.33653360282971201</v>
      </c>
      <c r="BU454" s="17">
        <f t="shared" si="178"/>
        <v>8.0139372822299673E-2</v>
      </c>
      <c r="BV454" s="17"/>
      <c r="BW454" s="17">
        <f t="shared" si="179"/>
        <v>1.2129380053908336E-2</v>
      </c>
      <c r="BX454" s="17">
        <f t="shared" si="180"/>
        <v>0</v>
      </c>
      <c r="BY454" s="17">
        <f t="shared" si="181"/>
        <v>0</v>
      </c>
      <c r="BZ454" s="17" t="str">
        <f t="shared" si="182"/>
        <v/>
      </c>
      <c r="CA454" s="17">
        <f t="shared" si="183"/>
        <v>-2.2249690976514181E-2</v>
      </c>
      <c r="CB454" s="17">
        <f t="shared" si="184"/>
        <v>-1.8289402904787512E-2</v>
      </c>
      <c r="CC454" s="17">
        <f t="shared" si="185"/>
        <v>-9.152598477325391E-2</v>
      </c>
      <c r="CD454" s="17">
        <f t="shared" si="186"/>
        <v>0</v>
      </c>
      <c r="CE454" s="17">
        <f t="shared" si="187"/>
        <v>0</v>
      </c>
      <c r="CF454" s="17">
        <f t="shared" si="188"/>
        <v>0</v>
      </c>
      <c r="CG454" s="17">
        <f t="shared" si="189"/>
        <v>0</v>
      </c>
      <c r="CH454" s="17" t="str">
        <f t="shared" si="190"/>
        <v/>
      </c>
      <c r="CI454" s="17" t="str">
        <f t="shared" si="191"/>
        <v/>
      </c>
      <c r="CJ454" s="17" t="str">
        <f t="shared" si="192"/>
        <v/>
      </c>
    </row>
    <row r="455" spans="2:88" ht="21.75" hidden="1" thickBot="1" x14ac:dyDescent="0.3">
      <c r="B455" s="6" t="s">
        <v>915</v>
      </c>
      <c r="C455" s="5" t="s">
        <v>916</v>
      </c>
      <c r="D455" s="7">
        <v>122.65</v>
      </c>
      <c r="E455" s="8">
        <v>13902.38</v>
      </c>
      <c r="F455" s="5">
        <v>0.02</v>
      </c>
      <c r="G455" s="5">
        <v>1.04</v>
      </c>
      <c r="H455" s="5">
        <v>1.04</v>
      </c>
      <c r="I455" s="5">
        <v>1.61</v>
      </c>
      <c r="J455" s="5">
        <v>1.61</v>
      </c>
      <c r="K455" s="5">
        <v>1.04</v>
      </c>
      <c r="L455" s="5">
        <v>785.63</v>
      </c>
      <c r="M455" s="5">
        <v>27.44</v>
      </c>
      <c r="N455" s="5">
        <v>1.83</v>
      </c>
      <c r="O455" s="5">
        <v>41.3</v>
      </c>
      <c r="P455" s="5">
        <v>31.96</v>
      </c>
      <c r="Q455" s="5">
        <v>41.3</v>
      </c>
      <c r="R455" s="5">
        <v>26.21</v>
      </c>
      <c r="S455" s="5">
        <v>28.39</v>
      </c>
      <c r="T455" s="5">
        <v>9.26</v>
      </c>
      <c r="U455" s="5">
        <v>12.32</v>
      </c>
      <c r="V455" s="5">
        <v>16.78</v>
      </c>
      <c r="W455" s="5">
        <v>22.32</v>
      </c>
      <c r="X455" s="5">
        <v>3.79</v>
      </c>
      <c r="Y455" s="5">
        <v>4.8899999999999997</v>
      </c>
      <c r="Z455" s="5">
        <v>4.5199999999999996</v>
      </c>
      <c r="AA455" s="5">
        <v>4.9400000000000004</v>
      </c>
      <c r="AB455" s="5">
        <v>21.57</v>
      </c>
      <c r="AC455" s="5">
        <v>41.39</v>
      </c>
      <c r="AD455" s="5">
        <v>31.7</v>
      </c>
      <c r="AF455" s="6" t="s">
        <v>915</v>
      </c>
      <c r="AG455" s="5" t="s">
        <v>916</v>
      </c>
      <c r="AH455" s="7">
        <v>122.65</v>
      </c>
      <c r="AI455" s="8">
        <v>13902.38</v>
      </c>
      <c r="AJ455" s="5">
        <v>0.02</v>
      </c>
      <c r="AK455" s="5">
        <v>1.04</v>
      </c>
      <c r="AL455" s="5">
        <v>1.05</v>
      </c>
      <c r="AM455" s="5">
        <v>1.61</v>
      </c>
      <c r="AN455" s="5">
        <v>1.61</v>
      </c>
      <c r="AO455" s="5">
        <v>1.04</v>
      </c>
      <c r="AP455" s="5">
        <v>226.05</v>
      </c>
      <c r="AQ455" s="5">
        <v>5.99</v>
      </c>
      <c r="AR455" s="5">
        <v>16.079999999999998</v>
      </c>
      <c r="AS455" s="5">
        <v>41.38</v>
      </c>
      <c r="AU455" s="5">
        <v>41.27</v>
      </c>
      <c r="AV455" s="5">
        <v>26.21</v>
      </c>
      <c r="AW455" s="5">
        <v>28.39</v>
      </c>
      <c r="AX455" s="5">
        <v>9.26</v>
      </c>
      <c r="AY455" s="5">
        <v>12.32</v>
      </c>
      <c r="AZ455" s="5">
        <v>16.78</v>
      </c>
      <c r="BA455" s="5">
        <v>20.86</v>
      </c>
      <c r="BB455" s="5">
        <v>3.79</v>
      </c>
      <c r="BC455" s="5">
        <v>4.8899999999999997</v>
      </c>
      <c r="BD455" s="5">
        <v>4.5199999999999996</v>
      </c>
      <c r="BE455" s="5">
        <v>4.9400000000000004</v>
      </c>
      <c r="BF455" s="5"/>
      <c r="BG455" s="5"/>
      <c r="BH455" s="5"/>
      <c r="BJ455" s="17">
        <f t="shared" si="167"/>
        <v>0</v>
      </c>
      <c r="BK455" s="17">
        <f t="shared" si="168"/>
        <v>0</v>
      </c>
      <c r="BL455" s="17">
        <f t="shared" si="169"/>
        <v>0</v>
      </c>
      <c r="BM455" s="17">
        <f t="shared" si="170"/>
        <v>0</v>
      </c>
      <c r="BN455" s="17">
        <f t="shared" si="171"/>
        <v>-9.5238095238095316E-3</v>
      </c>
      <c r="BO455" s="17">
        <f t="shared" si="172"/>
        <v>0</v>
      </c>
      <c r="BP455" s="17">
        <f t="shared" si="173"/>
        <v>0</v>
      </c>
      <c r="BQ455" s="17">
        <f t="shared" si="174"/>
        <v>0</v>
      </c>
      <c r="BR455" s="17">
        <f t="shared" si="175"/>
        <v>2.4754700287547</v>
      </c>
      <c r="BS455" s="17">
        <f t="shared" si="176"/>
        <v>3.5809682804674461</v>
      </c>
      <c r="BT455" s="17">
        <f t="shared" si="177"/>
        <v>-0.88619402985074625</v>
      </c>
      <c r="BU455" s="17">
        <f t="shared" si="178"/>
        <v>-1.9333011116482695E-3</v>
      </c>
      <c r="BV455" s="17"/>
      <c r="BW455" s="17">
        <f t="shared" si="179"/>
        <v>7.2692028107569737E-4</v>
      </c>
      <c r="BX455" s="17">
        <f t="shared" si="180"/>
        <v>0</v>
      </c>
      <c r="BY455" s="17">
        <f t="shared" si="181"/>
        <v>0</v>
      </c>
      <c r="BZ455" s="17">
        <f t="shared" si="182"/>
        <v>0</v>
      </c>
      <c r="CA455" s="17">
        <f t="shared" si="183"/>
        <v>0</v>
      </c>
      <c r="CB455" s="17">
        <f t="shared" si="184"/>
        <v>0</v>
      </c>
      <c r="CC455" s="17">
        <f t="shared" si="185"/>
        <v>6.9990412272291511E-2</v>
      </c>
      <c r="CD455" s="17">
        <f t="shared" si="186"/>
        <v>0</v>
      </c>
      <c r="CE455" s="17">
        <f t="shared" si="187"/>
        <v>0</v>
      </c>
      <c r="CF455" s="17">
        <f t="shared" si="188"/>
        <v>0</v>
      </c>
      <c r="CG455" s="17">
        <f t="shared" si="189"/>
        <v>0</v>
      </c>
      <c r="CH455" s="17" t="str">
        <f t="shared" si="190"/>
        <v/>
      </c>
      <c r="CI455" s="17" t="str">
        <f t="shared" si="191"/>
        <v/>
      </c>
      <c r="CJ455" s="17" t="str">
        <f t="shared" si="192"/>
        <v/>
      </c>
    </row>
    <row r="456" spans="2:88" ht="15.75" hidden="1" thickBot="1" x14ac:dyDescent="0.3">
      <c r="B456" s="2" t="s">
        <v>917</v>
      </c>
      <c r="C456" s="1" t="s">
        <v>918</v>
      </c>
      <c r="D456" s="3">
        <v>27.84</v>
      </c>
      <c r="E456" s="4">
        <v>21704.59</v>
      </c>
      <c r="F456" s="1">
        <v>0.06</v>
      </c>
      <c r="G456" s="1">
        <v>0.4</v>
      </c>
      <c r="H456" s="1">
        <v>0.4</v>
      </c>
      <c r="I456" s="1">
        <v>1.79</v>
      </c>
      <c r="J456" s="1">
        <v>1.79</v>
      </c>
      <c r="K456" s="1">
        <v>0.4</v>
      </c>
      <c r="L456" s="1"/>
      <c r="M456" s="1"/>
      <c r="N456" s="1"/>
      <c r="O456" s="1">
        <v>17.190000000000001</v>
      </c>
      <c r="P456" s="1">
        <v>23.58</v>
      </c>
      <c r="Q456" s="1">
        <v>17.190000000000001</v>
      </c>
      <c r="R456" s="1">
        <v>77.709999999999994</v>
      </c>
      <c r="S456" s="1">
        <v>38.14</v>
      </c>
      <c r="T456" s="1">
        <v>2.91</v>
      </c>
      <c r="U456" s="1">
        <v>43.63</v>
      </c>
      <c r="V456" s="1">
        <v>35.159999999999997</v>
      </c>
      <c r="W456" s="1">
        <v>37</v>
      </c>
      <c r="X456" s="1">
        <v>6.7</v>
      </c>
      <c r="Y456" s="1">
        <v>6.25</v>
      </c>
      <c r="Z456" s="1">
        <v>10.029999999999999</v>
      </c>
      <c r="AA456" s="1">
        <v>7.39</v>
      </c>
      <c r="AB456" s="1">
        <v>48.24</v>
      </c>
      <c r="AC456" s="1">
        <v>12.5</v>
      </c>
      <c r="AD456" s="1">
        <v>19.41</v>
      </c>
      <c r="AF456" s="2" t="s">
        <v>917</v>
      </c>
      <c r="AG456" s="1" t="s">
        <v>918</v>
      </c>
      <c r="AH456" s="3">
        <v>27.84</v>
      </c>
      <c r="AI456" s="4">
        <v>21704.59</v>
      </c>
      <c r="AJ456" s="1">
        <v>0.06</v>
      </c>
      <c r="AK456" s="1">
        <v>0.4</v>
      </c>
      <c r="AL456" s="1">
        <v>0.4</v>
      </c>
      <c r="AM456" s="1">
        <v>1.79</v>
      </c>
      <c r="AN456" s="1">
        <v>1.79</v>
      </c>
      <c r="AO456" s="1">
        <v>0.4</v>
      </c>
      <c r="AP456" s="1"/>
      <c r="AQ456" s="1"/>
      <c r="AR456" s="1"/>
      <c r="AS456" s="1">
        <v>17.190000000000001</v>
      </c>
      <c r="AU456" s="1">
        <v>17.27</v>
      </c>
      <c r="AV456" s="1">
        <v>77.709999999999994</v>
      </c>
      <c r="AW456" s="1">
        <v>38.14</v>
      </c>
      <c r="AX456" s="1">
        <v>2.91</v>
      </c>
      <c r="AY456" s="1"/>
      <c r="AZ456" s="1">
        <v>24.34</v>
      </c>
      <c r="BA456" s="1">
        <v>32.549999999999997</v>
      </c>
      <c r="BB456" s="1">
        <v>6.7</v>
      </c>
      <c r="BC456" s="1">
        <v>6.25</v>
      </c>
      <c r="BD456" s="1">
        <v>10.029999999999999</v>
      </c>
      <c r="BE456" s="1">
        <v>7.39</v>
      </c>
      <c r="BF456" s="1"/>
      <c r="BG456" s="1"/>
      <c r="BH456" s="1"/>
      <c r="BJ456" s="17">
        <f t="shared" si="167"/>
        <v>0</v>
      </c>
      <c r="BK456" s="17">
        <f t="shared" si="168"/>
        <v>0</v>
      </c>
      <c r="BL456" s="17">
        <f t="shared" si="169"/>
        <v>0</v>
      </c>
      <c r="BM456" s="17">
        <f t="shared" si="170"/>
        <v>0</v>
      </c>
      <c r="BN456" s="17">
        <f t="shared" si="171"/>
        <v>0</v>
      </c>
      <c r="BO456" s="17">
        <f t="shared" si="172"/>
        <v>0</v>
      </c>
      <c r="BP456" s="17">
        <f t="shared" si="173"/>
        <v>0</v>
      </c>
      <c r="BQ456" s="17">
        <f t="shared" si="174"/>
        <v>0</v>
      </c>
      <c r="BR456" s="17" t="str">
        <f t="shared" si="175"/>
        <v/>
      </c>
      <c r="BS456" s="17" t="str">
        <f t="shared" si="176"/>
        <v/>
      </c>
      <c r="BT456" s="17" t="str">
        <f t="shared" si="177"/>
        <v/>
      </c>
      <c r="BU456" s="17">
        <f t="shared" si="178"/>
        <v>0</v>
      </c>
      <c r="BV456" s="17"/>
      <c r="BW456" s="17">
        <f t="shared" si="179"/>
        <v>-4.6323103647943429E-3</v>
      </c>
      <c r="BX456" s="17">
        <f t="shared" si="180"/>
        <v>0</v>
      </c>
      <c r="BY456" s="17">
        <f t="shared" si="181"/>
        <v>0</v>
      </c>
      <c r="BZ456" s="17">
        <f t="shared" si="182"/>
        <v>0</v>
      </c>
      <c r="CA456" s="17" t="str">
        <f t="shared" si="183"/>
        <v/>
      </c>
      <c r="CB456" s="17">
        <f t="shared" si="184"/>
        <v>0.44453574363188153</v>
      </c>
      <c r="CC456" s="17">
        <f t="shared" si="185"/>
        <v>0.13671274961597552</v>
      </c>
      <c r="CD456" s="17">
        <f t="shared" si="186"/>
        <v>0</v>
      </c>
      <c r="CE456" s="17">
        <f t="shared" si="187"/>
        <v>0</v>
      </c>
      <c r="CF456" s="17">
        <f t="shared" si="188"/>
        <v>0</v>
      </c>
      <c r="CG456" s="17">
        <f t="shared" si="189"/>
        <v>0</v>
      </c>
      <c r="CH456" s="17" t="str">
        <f t="shared" si="190"/>
        <v/>
      </c>
      <c r="CI456" s="17" t="str">
        <f t="shared" si="191"/>
        <v/>
      </c>
      <c r="CJ456" s="17" t="str">
        <f t="shared" si="192"/>
        <v/>
      </c>
    </row>
    <row r="457" spans="2:88" ht="15.75" hidden="1" thickBot="1" x14ac:dyDescent="0.3">
      <c r="B457" s="6" t="s">
        <v>919</v>
      </c>
      <c r="C457" s="5" t="s">
        <v>920</v>
      </c>
      <c r="D457" s="7">
        <v>109.71</v>
      </c>
      <c r="E457" s="8">
        <v>101095.67999999999</v>
      </c>
      <c r="F457" s="5">
        <v>0.05</v>
      </c>
      <c r="G457" s="5">
        <v>2.2999999999999998</v>
      </c>
      <c r="H457" s="5">
        <v>2.2999999999999998</v>
      </c>
      <c r="I457" s="5">
        <v>2.96</v>
      </c>
      <c r="J457" s="5">
        <v>2.1800000000000002</v>
      </c>
      <c r="K457" s="5">
        <v>1.69</v>
      </c>
      <c r="L457" s="5">
        <v>30.46</v>
      </c>
      <c r="M457" s="5">
        <v>17.21</v>
      </c>
      <c r="N457" s="5">
        <v>29.04</v>
      </c>
      <c r="O457" s="5">
        <v>21.06</v>
      </c>
      <c r="P457" s="5">
        <v>21.32</v>
      </c>
      <c r="Q457" s="5">
        <v>21.06</v>
      </c>
      <c r="R457" s="5">
        <v>27.05</v>
      </c>
      <c r="S457" s="5">
        <v>22.13</v>
      </c>
      <c r="T457" s="5">
        <v>35.14</v>
      </c>
      <c r="U457" s="5"/>
      <c r="V457" s="5">
        <v>41.2</v>
      </c>
      <c r="W457" s="5">
        <v>32.53</v>
      </c>
      <c r="X457" s="5">
        <v>7.74</v>
      </c>
      <c r="Y457" s="5">
        <v>7.33</v>
      </c>
      <c r="Z457" s="5">
        <v>7.2</v>
      </c>
      <c r="AA457" s="5">
        <v>7.72</v>
      </c>
      <c r="AB457" s="5">
        <v>18.100000000000001</v>
      </c>
      <c r="AC457" s="5">
        <v>17.2</v>
      </c>
      <c r="AD457" s="5">
        <v>17.440000000000001</v>
      </c>
      <c r="AF457" s="6" t="s">
        <v>919</v>
      </c>
      <c r="AG457" s="5" t="s">
        <v>920</v>
      </c>
      <c r="AH457" s="7">
        <v>109.71</v>
      </c>
      <c r="AI457" s="8">
        <v>101095.66</v>
      </c>
      <c r="AJ457" s="5">
        <v>0.05</v>
      </c>
      <c r="AK457" s="5">
        <v>2.29</v>
      </c>
      <c r="AL457" s="5">
        <v>2.2999999999999998</v>
      </c>
      <c r="AM457" s="5">
        <v>2.96</v>
      </c>
      <c r="AN457" s="5">
        <v>2.1800000000000002</v>
      </c>
      <c r="AO457" s="5">
        <v>1.69</v>
      </c>
      <c r="AP457" s="5">
        <v>30.38</v>
      </c>
      <c r="AQ457" s="5">
        <v>16.96</v>
      </c>
      <c r="AR457" s="5">
        <v>30.13</v>
      </c>
      <c r="AS457" s="5">
        <v>21</v>
      </c>
      <c r="AU457" s="5">
        <v>21.05</v>
      </c>
      <c r="AV457" s="5">
        <v>27.05</v>
      </c>
      <c r="AW457" s="5">
        <v>22.13</v>
      </c>
      <c r="AX457" s="5">
        <v>35.14</v>
      </c>
      <c r="AY457" s="5"/>
      <c r="AZ457" s="5">
        <v>41.2</v>
      </c>
      <c r="BA457" s="5">
        <v>33.799999999999997</v>
      </c>
      <c r="BB457" s="5">
        <v>7.74</v>
      </c>
      <c r="BC457" s="5">
        <v>7.33</v>
      </c>
      <c r="BD457" s="5">
        <v>7.2</v>
      </c>
      <c r="BE457" s="5">
        <v>7.72</v>
      </c>
      <c r="BF457" s="5"/>
      <c r="BG457" s="5"/>
      <c r="BH457" s="5"/>
      <c r="BJ457" s="17">
        <f t="shared" si="167"/>
        <v>0</v>
      </c>
      <c r="BK457" s="17">
        <f t="shared" si="168"/>
        <v>1.9783242910252152E-7</v>
      </c>
      <c r="BL457" s="17">
        <f t="shared" si="169"/>
        <v>0</v>
      </c>
      <c r="BM457" s="17">
        <f t="shared" si="170"/>
        <v>4.3668122270741428E-3</v>
      </c>
      <c r="BN457" s="17">
        <f t="shared" si="171"/>
        <v>0</v>
      </c>
      <c r="BO457" s="17">
        <f t="shared" si="172"/>
        <v>0</v>
      </c>
      <c r="BP457" s="17">
        <f t="shared" si="173"/>
        <v>0</v>
      </c>
      <c r="BQ457" s="17">
        <f t="shared" si="174"/>
        <v>0</v>
      </c>
      <c r="BR457" s="17">
        <f t="shared" si="175"/>
        <v>2.6333113890718188E-3</v>
      </c>
      <c r="BS457" s="17">
        <f t="shared" si="176"/>
        <v>1.4740566037735848E-2</v>
      </c>
      <c r="BT457" s="17">
        <f t="shared" si="177"/>
        <v>-3.6176568204447389E-2</v>
      </c>
      <c r="BU457" s="17">
        <f t="shared" si="178"/>
        <v>2.8571428571427964E-3</v>
      </c>
      <c r="BV457" s="17"/>
      <c r="BW457" s="17">
        <f t="shared" si="179"/>
        <v>4.7505938242270831E-4</v>
      </c>
      <c r="BX457" s="17">
        <f t="shared" si="180"/>
        <v>0</v>
      </c>
      <c r="BY457" s="17">
        <f t="shared" si="181"/>
        <v>0</v>
      </c>
      <c r="BZ457" s="17">
        <f t="shared" si="182"/>
        <v>0</v>
      </c>
      <c r="CA457" s="17" t="str">
        <f t="shared" si="183"/>
        <v/>
      </c>
      <c r="CB457" s="17">
        <f t="shared" si="184"/>
        <v>0</v>
      </c>
      <c r="CC457" s="17">
        <f t="shared" si="185"/>
        <v>-3.7573964497041305E-2</v>
      </c>
      <c r="CD457" s="17">
        <f t="shared" si="186"/>
        <v>0</v>
      </c>
      <c r="CE457" s="17">
        <f t="shared" si="187"/>
        <v>0</v>
      </c>
      <c r="CF457" s="17">
        <f t="shared" si="188"/>
        <v>0</v>
      </c>
      <c r="CG457" s="17">
        <f t="shared" si="189"/>
        <v>0</v>
      </c>
      <c r="CH457" s="17" t="str">
        <f t="shared" si="190"/>
        <v/>
      </c>
      <c r="CI457" s="17" t="str">
        <f t="shared" si="191"/>
        <v/>
      </c>
      <c r="CJ457" s="17" t="str">
        <f t="shared" si="192"/>
        <v/>
      </c>
    </row>
    <row r="458" spans="2:88" ht="15.75" hidden="1" thickBot="1" x14ac:dyDescent="0.3">
      <c r="B458" s="2" t="s">
        <v>921</v>
      </c>
      <c r="C458" s="1" t="s">
        <v>922</v>
      </c>
      <c r="D458" s="3">
        <v>26.22</v>
      </c>
      <c r="E458" s="4">
        <v>5961.88</v>
      </c>
      <c r="F458" s="1">
        <v>0.11</v>
      </c>
      <c r="G458" s="1">
        <v>3.12</v>
      </c>
      <c r="H458" s="1">
        <v>3.12</v>
      </c>
      <c r="I458" s="1">
        <v>5.53</v>
      </c>
      <c r="J458" s="1">
        <v>5</v>
      </c>
      <c r="K458" s="1">
        <v>2.82</v>
      </c>
      <c r="L458" s="1">
        <v>52.5</v>
      </c>
      <c r="M458" s="1">
        <v>7.51</v>
      </c>
      <c r="N458" s="1">
        <v>2.93</v>
      </c>
      <c r="O458" s="1">
        <v>8.83</v>
      </c>
      <c r="P458" s="1">
        <v>10.86</v>
      </c>
      <c r="Q458" s="1">
        <v>8.83</v>
      </c>
      <c r="R458" s="1">
        <v>15.66</v>
      </c>
      <c r="S458" s="1">
        <v>10.17</v>
      </c>
      <c r="T458" s="1">
        <v>1.77</v>
      </c>
      <c r="U458" s="1"/>
      <c r="V458" s="1">
        <v>12.33</v>
      </c>
      <c r="W458" s="1">
        <v>20.83</v>
      </c>
      <c r="X458" s="1">
        <v>0.54</v>
      </c>
      <c r="Y458" s="1">
        <v>0.45</v>
      </c>
      <c r="Z458" s="1">
        <v>0.91</v>
      </c>
      <c r="AA458" s="1">
        <v>0.74</v>
      </c>
      <c r="AB458" s="1">
        <v>10.68</v>
      </c>
      <c r="AC458" s="1">
        <v>5.51</v>
      </c>
      <c r="AD458" s="1">
        <v>7.66</v>
      </c>
      <c r="AF458" s="2" t="s">
        <v>921</v>
      </c>
      <c r="AG458" s="1" t="s">
        <v>922</v>
      </c>
      <c r="AH458" s="3">
        <v>26.22</v>
      </c>
      <c r="AI458" s="4">
        <v>5961.88</v>
      </c>
      <c r="AJ458" s="1">
        <v>0.12</v>
      </c>
      <c r="AK458" s="1">
        <v>2.85</v>
      </c>
      <c r="AL458" s="1">
        <v>3.12</v>
      </c>
      <c r="AM458" s="1">
        <v>5.53</v>
      </c>
      <c r="AN458" s="1">
        <v>5</v>
      </c>
      <c r="AO458" s="1">
        <v>2.57</v>
      </c>
      <c r="AP458" s="1">
        <v>40.67</v>
      </c>
      <c r="AQ458" s="1">
        <v>7.18</v>
      </c>
      <c r="AR458" s="1">
        <v>2.64</v>
      </c>
      <c r="AS458" s="1">
        <v>8.07</v>
      </c>
      <c r="AU458" s="1">
        <v>8.84</v>
      </c>
      <c r="AV458" s="1">
        <v>15.66</v>
      </c>
      <c r="AW458" s="1">
        <v>10.17</v>
      </c>
      <c r="AX458" s="1">
        <v>1.77</v>
      </c>
      <c r="AY458" s="1"/>
      <c r="AZ458" s="1">
        <v>12.33</v>
      </c>
      <c r="BA458" s="1">
        <v>20.83</v>
      </c>
      <c r="BB458" s="1">
        <v>0.54</v>
      </c>
      <c r="BC458" s="1">
        <v>0.45</v>
      </c>
      <c r="BD458" s="1">
        <v>0.91</v>
      </c>
      <c r="BE458" s="1">
        <v>0.74</v>
      </c>
      <c r="BF458" s="1"/>
      <c r="BG458" s="1"/>
      <c r="BH458" s="1"/>
      <c r="BJ458" s="17">
        <f t="shared" si="167"/>
        <v>0</v>
      </c>
      <c r="BK458" s="17">
        <f t="shared" si="168"/>
        <v>0</v>
      </c>
      <c r="BL458" s="17">
        <f t="shared" si="169"/>
        <v>-8.3333333333333301E-2</v>
      </c>
      <c r="BM458" s="17">
        <f t="shared" si="170"/>
        <v>9.4736842105263161E-2</v>
      </c>
      <c r="BN458" s="17">
        <f t="shared" si="171"/>
        <v>0</v>
      </c>
      <c r="BO458" s="17">
        <f t="shared" si="172"/>
        <v>0</v>
      </c>
      <c r="BP458" s="17">
        <f t="shared" si="173"/>
        <v>0</v>
      </c>
      <c r="BQ458" s="17">
        <f t="shared" si="174"/>
        <v>9.727626459143969E-2</v>
      </c>
      <c r="BR458" s="17">
        <f t="shared" si="175"/>
        <v>0.29087779690189325</v>
      </c>
      <c r="BS458" s="17">
        <f t="shared" si="176"/>
        <v>4.5961002785515334E-2</v>
      </c>
      <c r="BT458" s="17">
        <f t="shared" si="177"/>
        <v>0.10984848484848486</v>
      </c>
      <c r="BU458" s="17">
        <f t="shared" si="178"/>
        <v>9.417596034696403E-2</v>
      </c>
      <c r="BV458" s="17"/>
      <c r="BW458" s="17">
        <f t="shared" si="179"/>
        <v>-1.1312217194569894E-3</v>
      </c>
      <c r="BX458" s="17">
        <f t="shared" si="180"/>
        <v>0</v>
      </c>
      <c r="BY458" s="17">
        <f t="shared" si="181"/>
        <v>0</v>
      </c>
      <c r="BZ458" s="17">
        <f t="shared" si="182"/>
        <v>0</v>
      </c>
      <c r="CA458" s="17" t="str">
        <f t="shared" si="183"/>
        <v/>
      </c>
      <c r="CB458" s="17">
        <f t="shared" si="184"/>
        <v>0</v>
      </c>
      <c r="CC458" s="17">
        <f t="shared" si="185"/>
        <v>0</v>
      </c>
      <c r="CD458" s="17">
        <f t="shared" si="186"/>
        <v>0</v>
      </c>
      <c r="CE458" s="17">
        <f t="shared" si="187"/>
        <v>0</v>
      </c>
      <c r="CF458" s="17">
        <f t="shared" si="188"/>
        <v>0</v>
      </c>
      <c r="CG458" s="17">
        <f t="shared" si="189"/>
        <v>0</v>
      </c>
      <c r="CH458" s="17" t="str">
        <f t="shared" si="190"/>
        <v/>
      </c>
      <c r="CI458" s="17" t="str">
        <f t="shared" si="191"/>
        <v/>
      </c>
      <c r="CJ458" s="17" t="str">
        <f t="shared" si="192"/>
        <v/>
      </c>
    </row>
    <row r="459" spans="2:88" ht="15.75" hidden="1" thickBot="1" x14ac:dyDescent="0.3">
      <c r="B459" s="6" t="s">
        <v>923</v>
      </c>
      <c r="C459" s="5" t="s">
        <v>924</v>
      </c>
      <c r="D459" s="7">
        <v>9.8000000000000007</v>
      </c>
      <c r="E459" s="8">
        <v>4427.32</v>
      </c>
      <c r="F459" s="5">
        <v>0.02</v>
      </c>
      <c r="G459" s="5">
        <v>12.57</v>
      </c>
      <c r="H459" s="5">
        <v>12.57</v>
      </c>
      <c r="I459" s="5">
        <v>6.11</v>
      </c>
      <c r="J459" s="5">
        <v>6.11</v>
      </c>
      <c r="K459" s="5">
        <v>12.57</v>
      </c>
      <c r="L459" s="10">
        <v>1267.5</v>
      </c>
      <c r="M459" s="5">
        <v>26.08</v>
      </c>
      <c r="N459" s="5">
        <v>1.66</v>
      </c>
      <c r="O459" s="5">
        <v>46.67</v>
      </c>
      <c r="P459" s="10">
        <v>1137</v>
      </c>
      <c r="Q459" s="5">
        <v>46.67</v>
      </c>
      <c r="R459" s="5"/>
      <c r="S459" s="5">
        <v>43.58</v>
      </c>
      <c r="T459" s="5">
        <v>2.83</v>
      </c>
      <c r="U459" s="5">
        <v>3.04</v>
      </c>
      <c r="V459" s="5">
        <v>12.19</v>
      </c>
      <c r="W459" s="5">
        <v>22.47</v>
      </c>
      <c r="X459" s="5">
        <v>0.77</v>
      </c>
      <c r="Y459" s="5">
        <v>0.84</v>
      </c>
      <c r="Z459" s="5">
        <v>1.98</v>
      </c>
      <c r="AA459" s="5">
        <v>1.06</v>
      </c>
      <c r="AB459" s="5">
        <v>36.340000000000003</v>
      </c>
      <c r="AC459" s="5">
        <v>15.89</v>
      </c>
      <c r="AD459" s="5">
        <v>75.959999999999994</v>
      </c>
      <c r="AF459" s="6" t="s">
        <v>923</v>
      </c>
      <c r="AG459" s="5" t="s">
        <v>924</v>
      </c>
      <c r="AH459" s="7">
        <v>9.8000000000000007</v>
      </c>
      <c r="AI459" s="8">
        <v>4427.32</v>
      </c>
      <c r="AJ459" s="5">
        <v>0.02</v>
      </c>
      <c r="AK459" s="5">
        <v>14.26</v>
      </c>
      <c r="AL459" s="5">
        <v>8.32</v>
      </c>
      <c r="AM459" s="5">
        <v>6.11</v>
      </c>
      <c r="AN459" s="5">
        <v>6.11</v>
      </c>
      <c r="AO459" s="5">
        <v>14.26</v>
      </c>
      <c r="AP459" s="10">
        <v>1817.6</v>
      </c>
      <c r="AQ459" s="5">
        <v>25.63</v>
      </c>
      <c r="AR459" s="5">
        <v>1.1499999999999999</v>
      </c>
      <c r="AS459" s="5">
        <v>46.27</v>
      </c>
      <c r="AU459" s="5">
        <v>48.47</v>
      </c>
      <c r="AV459" s="5"/>
      <c r="AW459" s="5">
        <v>43.58</v>
      </c>
      <c r="AX459" s="5">
        <v>2.83</v>
      </c>
      <c r="AY459" s="5">
        <v>3.04</v>
      </c>
      <c r="AZ459" s="5">
        <v>12.2</v>
      </c>
      <c r="BA459" s="5">
        <v>28.51</v>
      </c>
      <c r="BB459" s="5">
        <v>0.78</v>
      </c>
      <c r="BC459" s="5">
        <v>0.84</v>
      </c>
      <c r="BD459" s="5">
        <v>1.98</v>
      </c>
      <c r="BE459" s="5">
        <v>1.07</v>
      </c>
      <c r="BF459" s="5"/>
      <c r="BG459" s="5"/>
      <c r="BH459" s="5"/>
      <c r="BJ459" s="17">
        <f t="shared" si="167"/>
        <v>0</v>
      </c>
      <c r="BK459" s="17">
        <f t="shared" si="168"/>
        <v>0</v>
      </c>
      <c r="BL459" s="17">
        <f t="shared" si="169"/>
        <v>0</v>
      </c>
      <c r="BM459" s="17">
        <f t="shared" si="170"/>
        <v>-0.11851332398316967</v>
      </c>
      <c r="BN459" s="17">
        <f t="shared" si="171"/>
        <v>0.51081730769230771</v>
      </c>
      <c r="BO459" s="17">
        <f t="shared" si="172"/>
        <v>0</v>
      </c>
      <c r="BP459" s="17">
        <f t="shared" si="173"/>
        <v>0</v>
      </c>
      <c r="BQ459" s="17">
        <f t="shared" si="174"/>
        <v>-0.11851332398316967</v>
      </c>
      <c r="BR459" s="17">
        <f t="shared" si="175"/>
        <v>-0.30265184859154926</v>
      </c>
      <c r="BS459" s="17">
        <f t="shared" si="176"/>
        <v>1.755754974639092E-2</v>
      </c>
      <c r="BT459" s="17">
        <f t="shared" si="177"/>
        <v>0.44347826086956527</v>
      </c>
      <c r="BU459" s="17">
        <f t="shared" si="178"/>
        <v>8.6449103090555125E-3</v>
      </c>
      <c r="BV459" s="17"/>
      <c r="BW459" s="17">
        <f t="shared" si="179"/>
        <v>-3.7136373014235551E-2</v>
      </c>
      <c r="BX459" s="17" t="str">
        <f t="shared" si="180"/>
        <v/>
      </c>
      <c r="BY459" s="17">
        <f t="shared" si="181"/>
        <v>0</v>
      </c>
      <c r="BZ459" s="17">
        <f t="shared" si="182"/>
        <v>0</v>
      </c>
      <c r="CA459" s="17">
        <f t="shared" si="183"/>
        <v>0</v>
      </c>
      <c r="CB459" s="17">
        <f t="shared" si="184"/>
        <v>-8.1967213114752353E-4</v>
      </c>
      <c r="CC459" s="17">
        <f t="shared" si="185"/>
        <v>-0.21185548930199938</v>
      </c>
      <c r="CD459" s="17">
        <f t="shared" si="186"/>
        <v>-1.2820512820512832E-2</v>
      </c>
      <c r="CE459" s="17">
        <f t="shared" si="187"/>
        <v>0</v>
      </c>
      <c r="CF459" s="17">
        <f t="shared" si="188"/>
        <v>0</v>
      </c>
      <c r="CG459" s="17">
        <f t="shared" si="189"/>
        <v>-9.3457943925233725E-3</v>
      </c>
      <c r="CH459" s="17" t="str">
        <f t="shared" si="190"/>
        <v/>
      </c>
      <c r="CI459" s="17" t="str">
        <f t="shared" si="191"/>
        <v/>
      </c>
      <c r="CJ459" s="17" t="str">
        <f t="shared" si="192"/>
        <v/>
      </c>
    </row>
    <row r="460" spans="2:88" ht="21.75" hidden="1" thickBot="1" x14ac:dyDescent="0.3">
      <c r="B460" s="2" t="s">
        <v>925</v>
      </c>
      <c r="C460" s="1" t="s">
        <v>926</v>
      </c>
      <c r="D460" s="3">
        <v>26.62</v>
      </c>
      <c r="E460" s="4">
        <v>6687.37</v>
      </c>
      <c r="F460" s="1">
        <v>0.14000000000000001</v>
      </c>
      <c r="G460" s="1">
        <v>0.16</v>
      </c>
      <c r="H460" s="1">
        <v>0.16</v>
      </c>
      <c r="I460" s="1"/>
      <c r="J460" s="1"/>
      <c r="K460" s="1">
        <v>0.16</v>
      </c>
      <c r="L460" s="1">
        <v>12.53</v>
      </c>
      <c r="M460" s="1">
        <v>2.15</v>
      </c>
      <c r="N460" s="1">
        <v>48.99</v>
      </c>
      <c r="O460" s="1">
        <v>7.23</v>
      </c>
      <c r="P460" s="1">
        <v>10.62</v>
      </c>
      <c r="Q460" s="1">
        <v>7.23</v>
      </c>
      <c r="R460" s="1"/>
      <c r="S460" s="1">
        <v>3.97</v>
      </c>
      <c r="T460" s="1">
        <v>3.39</v>
      </c>
      <c r="U460" s="1"/>
      <c r="V460" s="1">
        <v>36.96</v>
      </c>
      <c r="W460" s="1">
        <v>15.26</v>
      </c>
      <c r="X460" s="1">
        <v>0.21</v>
      </c>
      <c r="Y460" s="1">
        <v>0.16</v>
      </c>
      <c r="Z460" s="1">
        <v>0.56999999999999995</v>
      </c>
      <c r="AA460" s="1">
        <v>0.61</v>
      </c>
      <c r="AB460" s="1"/>
      <c r="AC460" s="1">
        <v>1.27</v>
      </c>
      <c r="AD460" s="1"/>
      <c r="AF460" s="2" t="s">
        <v>925</v>
      </c>
      <c r="AG460" s="1" t="s">
        <v>926</v>
      </c>
      <c r="AH460" s="3">
        <v>26.62</v>
      </c>
      <c r="AI460" s="4">
        <v>6687.38</v>
      </c>
      <c r="AJ460" s="1">
        <v>0.19</v>
      </c>
      <c r="AK460" s="1">
        <v>0.27</v>
      </c>
      <c r="AL460" s="1">
        <v>0.16</v>
      </c>
      <c r="AM460" s="1"/>
      <c r="AN460" s="1"/>
      <c r="AO460" s="1">
        <v>0.27</v>
      </c>
      <c r="AP460" s="1">
        <v>11.79</v>
      </c>
      <c r="AQ460" s="1">
        <v>2.0299999999999998</v>
      </c>
      <c r="AR460" s="1">
        <v>33.909999999999997</v>
      </c>
      <c r="AS460" s="1">
        <v>5.34</v>
      </c>
      <c r="AU460" s="1">
        <v>7.22</v>
      </c>
      <c r="AV460" s="1"/>
      <c r="AW460" s="1">
        <v>3.97</v>
      </c>
      <c r="AX460" s="1">
        <v>3.39</v>
      </c>
      <c r="AY460" s="1"/>
      <c r="AZ460" s="1">
        <v>2.78</v>
      </c>
      <c r="BA460" s="1"/>
      <c r="BB460" s="1">
        <v>0.21</v>
      </c>
      <c r="BC460" s="1">
        <v>0.16</v>
      </c>
      <c r="BD460" s="1">
        <v>0.56999999999999995</v>
      </c>
      <c r="BE460" s="1">
        <v>0.61</v>
      </c>
      <c r="BF460" s="1"/>
      <c r="BG460" s="1"/>
      <c r="BH460" s="1"/>
      <c r="BJ460" s="17">
        <f t="shared" si="167"/>
        <v>0</v>
      </c>
      <c r="BK460" s="17">
        <f t="shared" si="168"/>
        <v>-1.495353935355592E-6</v>
      </c>
      <c r="BL460" s="17">
        <f t="shared" si="169"/>
        <v>-0.26315789473684204</v>
      </c>
      <c r="BM460" s="17">
        <f t="shared" si="170"/>
        <v>-0.40740740740740744</v>
      </c>
      <c r="BN460" s="17">
        <f t="shared" si="171"/>
        <v>0</v>
      </c>
      <c r="BO460" s="17" t="str">
        <f t="shared" si="172"/>
        <v/>
      </c>
      <c r="BP460" s="17" t="str">
        <f t="shared" si="173"/>
        <v/>
      </c>
      <c r="BQ460" s="17">
        <f t="shared" si="174"/>
        <v>-0.40740740740740744</v>
      </c>
      <c r="BR460" s="17">
        <f t="shared" si="175"/>
        <v>6.2765055131467365E-2</v>
      </c>
      <c r="BS460" s="17">
        <f t="shared" si="176"/>
        <v>5.9113300492610897E-2</v>
      </c>
      <c r="BT460" s="17">
        <f t="shared" si="177"/>
        <v>0.44470657623120041</v>
      </c>
      <c r="BU460" s="17">
        <f t="shared" si="178"/>
        <v>0.35393258426966306</v>
      </c>
      <c r="BV460" s="17"/>
      <c r="BW460" s="17">
        <f t="shared" si="179"/>
        <v>1.3850415512466309E-3</v>
      </c>
      <c r="BX460" s="17" t="str">
        <f t="shared" si="180"/>
        <v/>
      </c>
      <c r="BY460" s="17">
        <f t="shared" si="181"/>
        <v>0</v>
      </c>
      <c r="BZ460" s="17">
        <f t="shared" si="182"/>
        <v>0</v>
      </c>
      <c r="CA460" s="17" t="str">
        <f t="shared" si="183"/>
        <v/>
      </c>
      <c r="CB460" s="17">
        <f t="shared" si="184"/>
        <v>12.294964028776979</v>
      </c>
      <c r="CC460" s="17" t="str">
        <f t="shared" si="185"/>
        <v/>
      </c>
      <c r="CD460" s="17">
        <f t="shared" si="186"/>
        <v>0</v>
      </c>
      <c r="CE460" s="17">
        <f t="shared" si="187"/>
        <v>0</v>
      </c>
      <c r="CF460" s="17">
        <f t="shared" si="188"/>
        <v>0</v>
      </c>
      <c r="CG460" s="17">
        <f t="shared" si="189"/>
        <v>0</v>
      </c>
      <c r="CH460" s="17" t="str">
        <f t="shared" si="190"/>
        <v/>
      </c>
      <c r="CI460" s="17" t="str">
        <f t="shared" si="191"/>
        <v/>
      </c>
      <c r="CJ460" s="17" t="str">
        <f t="shared" si="192"/>
        <v/>
      </c>
    </row>
    <row r="461" spans="2:88" ht="15.75" hidden="1" thickBot="1" x14ac:dyDescent="0.3">
      <c r="B461" s="6" t="s">
        <v>927</v>
      </c>
      <c r="C461" s="5" t="s">
        <v>928</v>
      </c>
      <c r="D461" s="7">
        <v>36.1</v>
      </c>
      <c r="E461" s="8">
        <v>10634.63</v>
      </c>
      <c r="F461" s="5">
        <v>0.02</v>
      </c>
      <c r="G461" s="5">
        <v>17.75</v>
      </c>
      <c r="H461" s="5">
        <v>17.75</v>
      </c>
      <c r="I461" s="5">
        <v>45.86</v>
      </c>
      <c r="J461" s="5">
        <v>20.69</v>
      </c>
      <c r="K461" s="5">
        <v>8.01</v>
      </c>
      <c r="L461" s="5">
        <v>86.33</v>
      </c>
      <c r="M461" s="5">
        <v>27.03</v>
      </c>
      <c r="N461" s="5">
        <v>52.61</v>
      </c>
      <c r="O461" s="5">
        <v>58.23</v>
      </c>
      <c r="P461" s="5">
        <v>85.52</v>
      </c>
      <c r="Q461" s="5">
        <v>58.23</v>
      </c>
      <c r="R461" s="5">
        <v>300.83</v>
      </c>
      <c r="S461" s="5">
        <v>150.41999999999999</v>
      </c>
      <c r="T461" s="5">
        <v>3.2</v>
      </c>
      <c r="U461" s="5">
        <v>40.270000000000003</v>
      </c>
      <c r="V461" s="5">
        <v>46.89</v>
      </c>
      <c r="W461" s="5">
        <v>57.4</v>
      </c>
      <c r="X461" s="5">
        <v>6.28</v>
      </c>
      <c r="Y461" s="5">
        <v>8.1300000000000008</v>
      </c>
      <c r="Z461" s="5">
        <v>11.49</v>
      </c>
      <c r="AA461" s="5">
        <v>11.58</v>
      </c>
      <c r="AB461" s="5">
        <v>10.68</v>
      </c>
      <c r="AC461" s="5">
        <v>15</v>
      </c>
      <c r="AD461" s="5">
        <v>18.32</v>
      </c>
      <c r="AF461" s="6" t="s">
        <v>927</v>
      </c>
      <c r="AG461" s="5" t="s">
        <v>928</v>
      </c>
      <c r="AH461" s="7">
        <v>36.1</v>
      </c>
      <c r="AI461" s="8">
        <v>10634.64</v>
      </c>
      <c r="AJ461" s="5">
        <v>0.02</v>
      </c>
      <c r="AK461" s="5">
        <v>16.100000000000001</v>
      </c>
      <c r="AL461" s="5">
        <v>17.55</v>
      </c>
      <c r="AM461" s="5">
        <v>45.86</v>
      </c>
      <c r="AN461" s="5">
        <v>20.69</v>
      </c>
      <c r="AO461" s="5">
        <v>7.26</v>
      </c>
      <c r="AP461" s="5">
        <v>630.34</v>
      </c>
      <c r="AQ461" s="5">
        <v>53.45</v>
      </c>
      <c r="AR461" s="9">
        <v>-0.11</v>
      </c>
      <c r="AS461" s="5">
        <v>52.81</v>
      </c>
      <c r="AU461" s="5">
        <v>57.58</v>
      </c>
      <c r="AV461" s="5">
        <v>300.83</v>
      </c>
      <c r="AW461" s="5">
        <v>150.41999999999999</v>
      </c>
      <c r="AX461" s="5">
        <v>3.29</v>
      </c>
      <c r="AY461" s="5">
        <v>112.3</v>
      </c>
      <c r="AZ461" s="5">
        <v>80.63</v>
      </c>
      <c r="BA461" s="5">
        <v>98.75</v>
      </c>
      <c r="BB461" s="5">
        <v>8.76</v>
      </c>
      <c r="BC461" s="5">
        <v>9.15</v>
      </c>
      <c r="BD461" s="5">
        <v>10.9</v>
      </c>
      <c r="BE461" s="5">
        <v>13.01</v>
      </c>
      <c r="BF461" s="5"/>
      <c r="BG461" s="5"/>
      <c r="BH461" s="5"/>
      <c r="BJ461" s="17">
        <f t="shared" si="167"/>
        <v>0</v>
      </c>
      <c r="BK461" s="17">
        <f t="shared" si="168"/>
        <v>-9.4032332079113906E-7</v>
      </c>
      <c r="BL461" s="17">
        <f t="shared" si="169"/>
        <v>0</v>
      </c>
      <c r="BM461" s="17">
        <f t="shared" si="170"/>
        <v>0.10248447204968934</v>
      </c>
      <c r="BN461" s="17">
        <f t="shared" si="171"/>
        <v>1.1396011396011355E-2</v>
      </c>
      <c r="BO461" s="17">
        <f t="shared" si="172"/>
        <v>0</v>
      </c>
      <c r="BP461" s="17">
        <f t="shared" si="173"/>
        <v>0</v>
      </c>
      <c r="BQ461" s="17">
        <f t="shared" si="174"/>
        <v>0.10330578512396695</v>
      </c>
      <c r="BR461" s="17">
        <f t="shared" si="175"/>
        <v>-0.86304216771900877</v>
      </c>
      <c r="BS461" s="17">
        <f t="shared" si="176"/>
        <v>-0.49429373246024322</v>
      </c>
      <c r="BT461" s="17">
        <f t="shared" si="177"/>
        <v>-479.27272727272725</v>
      </c>
      <c r="BU461" s="17">
        <f t="shared" si="178"/>
        <v>0.10263207725809495</v>
      </c>
      <c r="BV461" s="17"/>
      <c r="BW461" s="17">
        <f t="shared" si="179"/>
        <v>1.1288641889544957E-2</v>
      </c>
      <c r="BX461" s="17">
        <f t="shared" si="180"/>
        <v>0</v>
      </c>
      <c r="BY461" s="17">
        <f t="shared" si="181"/>
        <v>0</v>
      </c>
      <c r="BZ461" s="17">
        <f t="shared" si="182"/>
        <v>-2.7355623100303907E-2</v>
      </c>
      <c r="CA461" s="17">
        <f t="shared" si="183"/>
        <v>-0.64140694568121104</v>
      </c>
      <c r="CB461" s="17">
        <f t="shared" si="184"/>
        <v>-0.41845466947786181</v>
      </c>
      <c r="CC461" s="17">
        <f t="shared" si="185"/>
        <v>-0.41873417721518991</v>
      </c>
      <c r="CD461" s="17">
        <f t="shared" si="186"/>
        <v>-0.28310502283105016</v>
      </c>
      <c r="CE461" s="17">
        <f t="shared" si="187"/>
        <v>-0.11147540983606552</v>
      </c>
      <c r="CF461" s="17">
        <f t="shared" si="188"/>
        <v>5.4128440366972459E-2</v>
      </c>
      <c r="CG461" s="17">
        <f t="shared" si="189"/>
        <v>-0.10991544965411221</v>
      </c>
      <c r="CH461" s="17" t="str">
        <f t="shared" si="190"/>
        <v/>
      </c>
      <c r="CI461" s="17" t="str">
        <f t="shared" si="191"/>
        <v/>
      </c>
      <c r="CJ461" s="17" t="str">
        <f t="shared" si="192"/>
        <v/>
      </c>
    </row>
    <row r="462" spans="2:88" ht="21.75" hidden="1" thickBot="1" x14ac:dyDescent="0.3">
      <c r="B462" s="2" t="s">
        <v>929</v>
      </c>
      <c r="C462" s="1" t="s">
        <v>930</v>
      </c>
      <c r="D462" s="3">
        <v>99.15</v>
      </c>
      <c r="E462" s="4">
        <v>8596.9</v>
      </c>
      <c r="F462" s="1">
        <v>0.08</v>
      </c>
      <c r="G462" s="1">
        <v>0.78</v>
      </c>
      <c r="H462" s="1">
        <v>0.78</v>
      </c>
      <c r="I462" s="1">
        <v>1.33</v>
      </c>
      <c r="J462" s="1">
        <v>1.33</v>
      </c>
      <c r="K462" s="1">
        <v>0.78</v>
      </c>
      <c r="L462" s="1">
        <v>24.63</v>
      </c>
      <c r="M462" s="1">
        <v>10.86</v>
      </c>
      <c r="N462" s="1">
        <v>9.0299999999999994</v>
      </c>
      <c r="O462" s="1">
        <v>12.11</v>
      </c>
      <c r="P462" s="1">
        <v>14.47</v>
      </c>
      <c r="Q462" s="1">
        <v>12.11</v>
      </c>
      <c r="R462" s="1">
        <v>15.46</v>
      </c>
      <c r="S462" s="1">
        <v>9.58</v>
      </c>
      <c r="T462" s="1">
        <v>5.44</v>
      </c>
      <c r="U462" s="1">
        <v>7.1</v>
      </c>
      <c r="V462" s="1">
        <v>10.199999999999999</v>
      </c>
      <c r="W462" s="1">
        <v>17.86</v>
      </c>
      <c r="X462" s="1">
        <v>0.75</v>
      </c>
      <c r="Y462" s="1">
        <v>0.75</v>
      </c>
      <c r="Z462" s="1">
        <v>1.03</v>
      </c>
      <c r="AA462" s="1">
        <v>1.1000000000000001</v>
      </c>
      <c r="AB462" s="1">
        <v>7.94</v>
      </c>
      <c r="AC462" s="1">
        <v>6.97</v>
      </c>
      <c r="AD462" s="1">
        <v>9.1199999999999992</v>
      </c>
      <c r="AF462" s="2" t="s">
        <v>929</v>
      </c>
      <c r="AG462" s="1" t="s">
        <v>930</v>
      </c>
      <c r="AH462" s="3">
        <v>99.15</v>
      </c>
      <c r="AI462" s="4">
        <v>8596.9599999999991</v>
      </c>
      <c r="AJ462" s="1">
        <v>0.08</v>
      </c>
      <c r="AK462" s="1">
        <v>0.81</v>
      </c>
      <c r="AL462" s="1">
        <v>0.78</v>
      </c>
      <c r="AM462" s="1">
        <v>1.33</v>
      </c>
      <c r="AN462" s="1">
        <v>1.33</v>
      </c>
      <c r="AO462" s="1">
        <v>0.81</v>
      </c>
      <c r="AP462" s="1">
        <v>23.59</v>
      </c>
      <c r="AQ462" s="1">
        <v>10.86</v>
      </c>
      <c r="AR462" s="1">
        <v>8.86</v>
      </c>
      <c r="AS462" s="1">
        <v>11.99</v>
      </c>
      <c r="AU462" s="1">
        <v>12.1</v>
      </c>
      <c r="AV462" s="1">
        <v>15.46</v>
      </c>
      <c r="AW462" s="1">
        <v>9.58</v>
      </c>
      <c r="AX462" s="1">
        <v>5.44</v>
      </c>
      <c r="AY462" s="1">
        <v>7.15</v>
      </c>
      <c r="AZ462" s="1">
        <v>10.37</v>
      </c>
      <c r="BA462" s="1">
        <v>17.28</v>
      </c>
      <c r="BB462" s="1">
        <v>0.75</v>
      </c>
      <c r="BC462" s="1">
        <v>0.75</v>
      </c>
      <c r="BD462" s="1">
        <v>1.03</v>
      </c>
      <c r="BE462" s="1">
        <v>1.1000000000000001</v>
      </c>
      <c r="BF462" s="1"/>
      <c r="BG462" s="1"/>
      <c r="BH462" s="1"/>
      <c r="BJ462" s="17">
        <f t="shared" si="167"/>
        <v>0</v>
      </c>
      <c r="BK462" s="17">
        <f t="shared" si="168"/>
        <v>-6.979211256012671E-6</v>
      </c>
      <c r="BL462" s="17">
        <f t="shared" si="169"/>
        <v>0</v>
      </c>
      <c r="BM462" s="17">
        <f t="shared" si="170"/>
        <v>-3.703703703703707E-2</v>
      </c>
      <c r="BN462" s="17">
        <f t="shared" si="171"/>
        <v>0</v>
      </c>
      <c r="BO462" s="17">
        <f t="shared" si="172"/>
        <v>0</v>
      </c>
      <c r="BP462" s="17">
        <f t="shared" si="173"/>
        <v>0</v>
      </c>
      <c r="BQ462" s="17">
        <f t="shared" si="174"/>
        <v>-3.703703703703707E-2</v>
      </c>
      <c r="BR462" s="17">
        <f t="shared" si="175"/>
        <v>4.4086477320898647E-2</v>
      </c>
      <c r="BS462" s="17">
        <f t="shared" si="176"/>
        <v>0</v>
      </c>
      <c r="BT462" s="17">
        <f t="shared" si="177"/>
        <v>1.9187358916478547E-2</v>
      </c>
      <c r="BU462" s="17">
        <f t="shared" si="178"/>
        <v>1.0008340283569577E-2</v>
      </c>
      <c r="BV462" s="17"/>
      <c r="BW462" s="17">
        <f t="shared" si="179"/>
        <v>8.2644628099171795E-4</v>
      </c>
      <c r="BX462" s="17">
        <f t="shared" si="180"/>
        <v>0</v>
      </c>
      <c r="BY462" s="17">
        <f t="shared" si="181"/>
        <v>0</v>
      </c>
      <c r="BZ462" s="17">
        <f t="shared" si="182"/>
        <v>0</v>
      </c>
      <c r="CA462" s="17">
        <f t="shared" si="183"/>
        <v>-6.9930069930070919E-3</v>
      </c>
      <c r="CB462" s="17">
        <f t="shared" si="184"/>
        <v>-1.6393442622950814E-2</v>
      </c>
      <c r="CC462" s="17">
        <f t="shared" si="185"/>
        <v>3.3564814814814714E-2</v>
      </c>
      <c r="CD462" s="17">
        <f t="shared" si="186"/>
        <v>0</v>
      </c>
      <c r="CE462" s="17">
        <f t="shared" si="187"/>
        <v>0</v>
      </c>
      <c r="CF462" s="17">
        <f t="shared" si="188"/>
        <v>0</v>
      </c>
      <c r="CG462" s="17">
        <f t="shared" si="189"/>
        <v>0</v>
      </c>
      <c r="CH462" s="17" t="str">
        <f t="shared" si="190"/>
        <v/>
      </c>
      <c r="CI462" s="17" t="str">
        <f t="shared" si="191"/>
        <v/>
      </c>
      <c r="CJ462" s="17" t="str">
        <f t="shared" si="192"/>
        <v/>
      </c>
    </row>
    <row r="463" spans="2:88" ht="15.75" hidden="1" thickBot="1" x14ac:dyDescent="0.3">
      <c r="B463" s="6" t="s">
        <v>931</v>
      </c>
      <c r="C463" s="5" t="s">
        <v>932</v>
      </c>
      <c r="D463" s="7">
        <v>214.28</v>
      </c>
      <c r="E463" s="8">
        <v>12130.18</v>
      </c>
      <c r="F463" s="5">
        <v>0.06</v>
      </c>
      <c r="G463" s="5">
        <v>1.35</v>
      </c>
      <c r="H463" s="5">
        <v>1.35</v>
      </c>
      <c r="I463" s="5">
        <v>1.41</v>
      </c>
      <c r="J463" s="5">
        <v>1.41</v>
      </c>
      <c r="K463" s="5">
        <v>1.35</v>
      </c>
      <c r="L463" s="5">
        <v>48.37</v>
      </c>
      <c r="M463" s="5">
        <v>14.45</v>
      </c>
      <c r="N463" s="5">
        <v>9.35</v>
      </c>
      <c r="O463" s="5">
        <v>17.62</v>
      </c>
      <c r="P463" s="5">
        <v>31.23</v>
      </c>
      <c r="Q463" s="5">
        <v>17.62</v>
      </c>
      <c r="R463" s="5">
        <v>25.78</v>
      </c>
      <c r="S463" s="5">
        <v>18.43</v>
      </c>
      <c r="T463" s="5">
        <v>6.49</v>
      </c>
      <c r="U463" s="5">
        <v>6.35</v>
      </c>
      <c r="V463" s="5">
        <v>15.27</v>
      </c>
      <c r="W463" s="5">
        <v>31.92</v>
      </c>
      <c r="X463" s="5">
        <v>1.34</v>
      </c>
      <c r="Y463" s="5">
        <v>1.66</v>
      </c>
      <c r="Z463" s="5">
        <v>3.03</v>
      </c>
      <c r="AA463" s="5">
        <v>1.89</v>
      </c>
      <c r="AB463" s="5">
        <v>10.32</v>
      </c>
      <c r="AC463" s="5">
        <v>12.24</v>
      </c>
      <c r="AD463" s="5">
        <v>21.67</v>
      </c>
      <c r="AF463" s="6" t="s">
        <v>931</v>
      </c>
      <c r="AG463" s="5" t="s">
        <v>932</v>
      </c>
      <c r="AH463" s="7">
        <v>214.28</v>
      </c>
      <c r="AI463" s="8">
        <v>12130.18</v>
      </c>
      <c r="AJ463" s="5">
        <v>0.06</v>
      </c>
      <c r="AK463" s="5">
        <v>1.35</v>
      </c>
      <c r="AL463" s="5">
        <v>1.35</v>
      </c>
      <c r="AM463" s="5">
        <v>1.41</v>
      </c>
      <c r="AN463" s="5">
        <v>1.41</v>
      </c>
      <c r="AO463" s="5">
        <v>1.35</v>
      </c>
      <c r="AP463" s="5">
        <v>48.4</v>
      </c>
      <c r="AQ463" s="5">
        <v>14.45</v>
      </c>
      <c r="AR463" s="5">
        <v>9.35</v>
      </c>
      <c r="AS463" s="5">
        <v>17.63</v>
      </c>
      <c r="AU463" s="5">
        <v>17.63</v>
      </c>
      <c r="AV463" s="5">
        <v>25.78</v>
      </c>
      <c r="AW463" s="5">
        <v>18.43</v>
      </c>
      <c r="AX463" s="5">
        <v>6.49</v>
      </c>
      <c r="AY463" s="5">
        <v>5.66</v>
      </c>
      <c r="AZ463" s="5">
        <v>11.57</v>
      </c>
      <c r="BA463" s="5">
        <v>31.92</v>
      </c>
      <c r="BB463" s="5">
        <v>1.34</v>
      </c>
      <c r="BC463" s="5">
        <v>1.66</v>
      </c>
      <c r="BD463" s="5">
        <v>3.03</v>
      </c>
      <c r="BE463" s="5">
        <v>1.89</v>
      </c>
      <c r="BF463" s="5"/>
      <c r="BG463" s="5"/>
      <c r="BH463" s="5"/>
      <c r="BJ463" s="17">
        <f t="shared" ref="BJ463:BJ509" si="193">IF(D463="","",(IF(AH463="","",(D463-AH463)/AH463)))</f>
        <v>0</v>
      </c>
      <c r="BK463" s="17">
        <f t="shared" ref="BK463:BK509" si="194">IF(E463="","",(IF(AI463="","",(E463-AI463)/AI463)))</f>
        <v>0</v>
      </c>
      <c r="BL463" s="17">
        <f t="shared" ref="BL463:BL509" si="195">IF(F463="","",(IF(AJ463="","",(F463-AJ463)/AJ463)))</f>
        <v>0</v>
      </c>
      <c r="BM463" s="17">
        <f t="shared" ref="BM463:BM509" si="196">IF(G463="","",(IF(AK463="","",(G463-AK463)/AK463)))</f>
        <v>0</v>
      </c>
      <c r="BN463" s="17">
        <f t="shared" ref="BN463:BN509" si="197">IF(H463="","",(IF(AL463="","",(H463-AL463)/AL463)))</f>
        <v>0</v>
      </c>
      <c r="BO463" s="17">
        <f t="shared" ref="BO463:BO509" si="198">IF(I463="","",(IF(AM463="","",(I463-AM463)/AM463)))</f>
        <v>0</v>
      </c>
      <c r="BP463" s="17">
        <f t="shared" ref="BP463:BP509" si="199">IF(J463="","",(IF(AN463="","",(J463-AN463)/AN463)))</f>
        <v>0</v>
      </c>
      <c r="BQ463" s="17">
        <f t="shared" ref="BQ463:BQ509" si="200">IF(K463="","",(IF(AO463="","",(K463-AO463)/AO463)))</f>
        <v>0</v>
      </c>
      <c r="BR463" s="17">
        <f t="shared" ref="BR463:BR509" si="201">IF(L463="","",(IF(AP463="","",(L463-AP463)/AP463)))</f>
        <v>-6.1983471074382511E-4</v>
      </c>
      <c r="BS463" s="17">
        <f t="shared" ref="BS463:BS509" si="202">IF(M463="","",(IF(AQ463="","",(M463-AQ463)/AQ463)))</f>
        <v>0</v>
      </c>
      <c r="BT463" s="17">
        <f t="shared" ref="BT463:BT509" si="203">IF(N463="","",(IF(AR463="","",(N463-AR463)/AR463)))</f>
        <v>0</v>
      </c>
      <c r="BU463" s="17">
        <f t="shared" ref="BU463:BU509" si="204">IF(O463="","",(IF(AS463="","",(O463-AS463)/AS463)))</f>
        <v>-5.6721497447521333E-4</v>
      </c>
      <c r="BV463" s="17"/>
      <c r="BW463" s="17">
        <f t="shared" ref="BW463:BW509" si="205">IF(Q463="","",(IF(AU463="","",(Q463-AU463)/AU463)))</f>
        <v>-5.6721497447521333E-4</v>
      </c>
      <c r="BX463" s="17">
        <f t="shared" ref="BX463:BX509" si="206">IF(R463="","",(IF(AV463="","",(R463-AV463)/AV463)))</f>
        <v>0</v>
      </c>
      <c r="BY463" s="17">
        <f t="shared" ref="BY463:BY509" si="207">IF(S463="","",(IF(AW463="","",(S463-AW463)/AW463)))</f>
        <v>0</v>
      </c>
      <c r="BZ463" s="17">
        <f t="shared" ref="BZ463:BZ509" si="208">IF(T463="","",(IF(AX463="","",(T463-AX463)/AX463)))</f>
        <v>0</v>
      </c>
      <c r="CA463" s="17">
        <f t="shared" ref="CA463:CA509" si="209">IF(U463="","",(IF(AY463="","",(U463-AY463)/AY463)))</f>
        <v>0.12190812720848047</v>
      </c>
      <c r="CB463" s="17">
        <f t="shared" ref="CB463:CB509" si="210">IF(V463="","",(IF(AZ463="","",(V463-AZ463)/AZ463)))</f>
        <v>0.31979256698357816</v>
      </c>
      <c r="CC463" s="17">
        <f t="shared" ref="CC463:CC509" si="211">IF(W463="","",(IF(BA463="","",(W463-BA463)/BA463)))</f>
        <v>0</v>
      </c>
      <c r="CD463" s="17">
        <f t="shared" ref="CD463:CD509" si="212">IF(X463="","",(IF(BB463="","",(X463-BB463)/BB463)))</f>
        <v>0</v>
      </c>
      <c r="CE463" s="17">
        <f t="shared" ref="CE463:CE509" si="213">IF(Y463="","",(IF(BC463="","",(Y463-BC463)/BC463)))</f>
        <v>0</v>
      </c>
      <c r="CF463" s="17">
        <f t="shared" ref="CF463:CF509" si="214">IF(Z463="","",(IF(BD463="","",(Z463-BD463)/BD463)))</f>
        <v>0</v>
      </c>
      <c r="CG463" s="17">
        <f t="shared" ref="CG463:CG509" si="215">IF(AA463="","",(IF(BE463="","",(AA463-BE463)/BE463)))</f>
        <v>0</v>
      </c>
      <c r="CH463" s="17" t="str">
        <f t="shared" ref="CH463:CH509" si="216">IF(AB463="","",(IF(BF463="","",(AB463-BF463)/BF463)))</f>
        <v/>
      </c>
      <c r="CI463" s="17" t="str">
        <f t="shared" ref="CI463:CI509" si="217">IF(AC463="","",(IF(BG463="","",(AC463-BG463)/BG463)))</f>
        <v/>
      </c>
      <c r="CJ463" s="17" t="str">
        <f t="shared" ref="CJ463:CJ509" si="218">IF(AD463="","",(IF(BH463="","",(AD463-BH463)/BH463)))</f>
        <v/>
      </c>
    </row>
    <row r="464" spans="2:88" ht="15.75" hidden="1" thickBot="1" x14ac:dyDescent="0.3">
      <c r="B464" s="2" t="s">
        <v>933</v>
      </c>
      <c r="C464" s="1" t="s">
        <v>934</v>
      </c>
      <c r="D464" s="3">
        <v>284.51</v>
      </c>
      <c r="E464" s="4">
        <v>269715.49</v>
      </c>
      <c r="F464" s="1">
        <v>0.05</v>
      </c>
      <c r="G464" s="1">
        <v>1.17</v>
      </c>
      <c r="H464" s="1">
        <v>1.17</v>
      </c>
      <c r="I464" s="1">
        <v>1.26</v>
      </c>
      <c r="J464" s="1">
        <v>1.1399999999999999</v>
      </c>
      <c r="K464" s="1">
        <v>1.07</v>
      </c>
      <c r="L464" s="1">
        <v>25.93</v>
      </c>
      <c r="M464" s="1">
        <v>16.32</v>
      </c>
      <c r="N464" s="1">
        <v>37.39</v>
      </c>
      <c r="O464" s="1">
        <v>19.91</v>
      </c>
      <c r="P464" s="1">
        <v>18.010000000000002</v>
      </c>
      <c r="Q464" s="1">
        <v>19.91</v>
      </c>
      <c r="R464" s="1">
        <v>17.53</v>
      </c>
      <c r="S464" s="1">
        <v>15.41</v>
      </c>
      <c r="T464" s="1"/>
      <c r="U464" s="1">
        <v>47.03</v>
      </c>
      <c r="V464" s="1">
        <v>22.62</v>
      </c>
      <c r="W464" s="1">
        <v>22.05</v>
      </c>
      <c r="X464" s="1">
        <v>1.06</v>
      </c>
      <c r="Y464" s="1">
        <v>1.1100000000000001</v>
      </c>
      <c r="Z464" s="1">
        <v>0.98</v>
      </c>
      <c r="AA464" s="1">
        <v>1.26</v>
      </c>
      <c r="AB464" s="1">
        <v>16.28</v>
      </c>
      <c r="AC464" s="1">
        <v>16.149999999999999</v>
      </c>
      <c r="AD464" s="1">
        <v>15.38</v>
      </c>
      <c r="AF464" s="2" t="s">
        <v>933</v>
      </c>
      <c r="AG464" s="1" t="s">
        <v>934</v>
      </c>
      <c r="AH464" s="3">
        <v>284.51</v>
      </c>
      <c r="AI464" s="4">
        <v>269715.49</v>
      </c>
      <c r="AJ464" s="1">
        <v>0.05</v>
      </c>
      <c r="AK464" s="1">
        <v>1.17</v>
      </c>
      <c r="AL464" s="1">
        <v>1.17</v>
      </c>
      <c r="AM464" s="1">
        <v>1.26</v>
      </c>
      <c r="AN464" s="1">
        <v>1.1399999999999999</v>
      </c>
      <c r="AO464" s="1">
        <v>1.07</v>
      </c>
      <c r="AP464" s="1">
        <v>25.29</v>
      </c>
      <c r="AQ464" s="1">
        <v>16.329999999999998</v>
      </c>
      <c r="AR464" s="1">
        <v>40.049999999999997</v>
      </c>
      <c r="AS464" s="1">
        <v>19.91</v>
      </c>
      <c r="AU464" s="1">
        <v>19.91</v>
      </c>
      <c r="AV464" s="1">
        <v>17.53</v>
      </c>
      <c r="AW464" s="1">
        <v>15.41</v>
      </c>
      <c r="AX464" s="1"/>
      <c r="AY464" s="1">
        <v>47.03</v>
      </c>
      <c r="AZ464" s="1">
        <v>22.62</v>
      </c>
      <c r="BA464" s="1">
        <v>45.48</v>
      </c>
      <c r="BB464" s="1">
        <v>1.06</v>
      </c>
      <c r="BC464" s="1">
        <v>1.1100000000000001</v>
      </c>
      <c r="BD464" s="1">
        <v>0.98</v>
      </c>
      <c r="BE464" s="1">
        <v>1.26</v>
      </c>
      <c r="BF464" s="1"/>
      <c r="BG464" s="1"/>
      <c r="BH464" s="1"/>
      <c r="BJ464" s="17">
        <f t="shared" si="193"/>
        <v>0</v>
      </c>
      <c r="BK464" s="17">
        <f t="shared" si="194"/>
        <v>0</v>
      </c>
      <c r="BL464" s="17">
        <f t="shared" si="195"/>
        <v>0</v>
      </c>
      <c r="BM464" s="17">
        <f t="shared" si="196"/>
        <v>0</v>
      </c>
      <c r="BN464" s="17">
        <f t="shared" si="197"/>
        <v>0</v>
      </c>
      <c r="BO464" s="17">
        <f t="shared" si="198"/>
        <v>0</v>
      </c>
      <c r="BP464" s="17">
        <f t="shared" si="199"/>
        <v>0</v>
      </c>
      <c r="BQ464" s="17">
        <f t="shared" si="200"/>
        <v>0</v>
      </c>
      <c r="BR464" s="17">
        <f t="shared" si="201"/>
        <v>2.5306445235270883E-2</v>
      </c>
      <c r="BS464" s="17">
        <f t="shared" si="202"/>
        <v>-6.1236987140220525E-4</v>
      </c>
      <c r="BT464" s="17">
        <f t="shared" si="203"/>
        <v>-6.6416978776529259E-2</v>
      </c>
      <c r="BU464" s="17">
        <f t="shared" si="204"/>
        <v>0</v>
      </c>
      <c r="BV464" s="17"/>
      <c r="BW464" s="17">
        <f t="shared" si="205"/>
        <v>0</v>
      </c>
      <c r="BX464" s="17">
        <f t="shared" si="206"/>
        <v>0</v>
      </c>
      <c r="BY464" s="17">
        <f t="shared" si="207"/>
        <v>0</v>
      </c>
      <c r="BZ464" s="17" t="str">
        <f t="shared" si="208"/>
        <v/>
      </c>
      <c r="CA464" s="17">
        <f t="shared" si="209"/>
        <v>0</v>
      </c>
      <c r="CB464" s="17">
        <f t="shared" si="210"/>
        <v>0</v>
      </c>
      <c r="CC464" s="17">
        <f t="shared" si="211"/>
        <v>-0.51517150395778355</v>
      </c>
      <c r="CD464" s="17">
        <f t="shared" si="212"/>
        <v>0</v>
      </c>
      <c r="CE464" s="17">
        <f t="shared" si="213"/>
        <v>0</v>
      </c>
      <c r="CF464" s="17">
        <f t="shared" si="214"/>
        <v>0</v>
      </c>
      <c r="CG464" s="17">
        <f t="shared" si="215"/>
        <v>0</v>
      </c>
      <c r="CH464" s="17" t="str">
        <f t="shared" si="216"/>
        <v/>
      </c>
      <c r="CI464" s="17" t="str">
        <f t="shared" si="217"/>
        <v/>
      </c>
      <c r="CJ464" s="17" t="str">
        <f t="shared" si="218"/>
        <v/>
      </c>
    </row>
    <row r="465" spans="2:88" ht="15.75" hidden="1" thickBot="1" x14ac:dyDescent="0.3">
      <c r="B465" s="6" t="s">
        <v>935</v>
      </c>
      <c r="C465" s="5" t="s">
        <v>936</v>
      </c>
      <c r="D465" s="7">
        <v>16.5</v>
      </c>
      <c r="E465" s="8">
        <v>3348.46</v>
      </c>
      <c r="F465" s="5">
        <v>0.32</v>
      </c>
      <c r="G465" s="5">
        <v>0.54</v>
      </c>
      <c r="H465" s="5">
        <v>0.54</v>
      </c>
      <c r="I465" s="5">
        <v>0.31</v>
      </c>
      <c r="J465" s="5">
        <v>0.18</v>
      </c>
      <c r="K465" s="5">
        <v>0.25</v>
      </c>
      <c r="L465" s="5">
        <v>25.12</v>
      </c>
      <c r="M465" s="5">
        <v>2.86</v>
      </c>
      <c r="N465" s="5">
        <v>1.28</v>
      </c>
      <c r="O465" s="5">
        <v>3.15</v>
      </c>
      <c r="P465" s="5">
        <v>15.02</v>
      </c>
      <c r="Q465" s="5">
        <v>3.15</v>
      </c>
      <c r="R465" s="5">
        <v>3</v>
      </c>
      <c r="S465" s="5">
        <v>2.83</v>
      </c>
      <c r="T465" s="5">
        <v>0.36</v>
      </c>
      <c r="U465" s="5">
        <v>2.23</v>
      </c>
      <c r="V465" s="5">
        <v>2.4900000000000002</v>
      </c>
      <c r="W465" s="5">
        <v>6.8</v>
      </c>
      <c r="X465" s="5">
        <v>0.28000000000000003</v>
      </c>
      <c r="Y465" s="5">
        <v>0.28000000000000003</v>
      </c>
      <c r="Z465" s="5">
        <v>0.68</v>
      </c>
      <c r="AA465" s="5">
        <v>0.54</v>
      </c>
      <c r="AB465" s="5">
        <v>2.64</v>
      </c>
      <c r="AC465" s="5">
        <v>2.8</v>
      </c>
      <c r="AD465" s="5">
        <v>12.81</v>
      </c>
      <c r="AF465" s="6" t="s">
        <v>935</v>
      </c>
      <c r="AG465" s="5" t="s">
        <v>936</v>
      </c>
      <c r="AH465" s="7">
        <v>16.5</v>
      </c>
      <c r="AI465" s="8">
        <v>3348.46</v>
      </c>
      <c r="AJ465" s="5">
        <v>0.33</v>
      </c>
      <c r="AK465" s="5">
        <v>0.77</v>
      </c>
      <c r="AL465" s="5">
        <v>0.54</v>
      </c>
      <c r="AM465" s="5">
        <v>0.31</v>
      </c>
      <c r="AN465" s="5">
        <v>0.18</v>
      </c>
      <c r="AO465" s="5">
        <v>0.28000000000000003</v>
      </c>
      <c r="AP465" s="5">
        <v>23.23</v>
      </c>
      <c r="AQ465" s="5">
        <v>2.77</v>
      </c>
      <c r="AR465" s="5">
        <v>1.34</v>
      </c>
      <c r="AS465" s="5">
        <v>3.04</v>
      </c>
      <c r="AU465" s="5">
        <v>3.15</v>
      </c>
      <c r="AV465" s="5">
        <v>3</v>
      </c>
      <c r="AW465" s="5">
        <v>2.83</v>
      </c>
      <c r="AX465" s="5">
        <v>0.35</v>
      </c>
      <c r="AY465" s="5">
        <v>2.23</v>
      </c>
      <c r="AZ465" s="5">
        <v>2.4900000000000002</v>
      </c>
      <c r="BA465" s="5">
        <v>5.67</v>
      </c>
      <c r="BB465" s="5">
        <v>0.28000000000000003</v>
      </c>
      <c r="BC465" s="5">
        <v>0.28000000000000003</v>
      </c>
      <c r="BD465" s="5">
        <v>0.67</v>
      </c>
      <c r="BE465" s="5">
        <v>0.53</v>
      </c>
      <c r="BF465" s="5"/>
      <c r="BG465" s="5"/>
      <c r="BH465" s="5"/>
      <c r="BJ465" s="17">
        <f t="shared" si="193"/>
        <v>0</v>
      </c>
      <c r="BK465" s="17">
        <f t="shared" si="194"/>
        <v>0</v>
      </c>
      <c r="BL465" s="17">
        <f t="shared" si="195"/>
        <v>-3.0303030303030328E-2</v>
      </c>
      <c r="BM465" s="17">
        <f t="shared" si="196"/>
        <v>-0.29870129870129869</v>
      </c>
      <c r="BN465" s="17">
        <f t="shared" si="197"/>
        <v>0</v>
      </c>
      <c r="BO465" s="17">
        <f t="shared" si="198"/>
        <v>0</v>
      </c>
      <c r="BP465" s="17">
        <f t="shared" si="199"/>
        <v>0</v>
      </c>
      <c r="BQ465" s="17">
        <f t="shared" si="200"/>
        <v>-0.10714285714285723</v>
      </c>
      <c r="BR465" s="17">
        <f t="shared" si="201"/>
        <v>8.1360309944037909E-2</v>
      </c>
      <c r="BS465" s="17">
        <f t="shared" si="202"/>
        <v>3.2490974729241826E-2</v>
      </c>
      <c r="BT465" s="17">
        <f t="shared" si="203"/>
        <v>-4.4776119402985114E-2</v>
      </c>
      <c r="BU465" s="17">
        <f t="shared" si="204"/>
        <v>3.6184210526315749E-2</v>
      </c>
      <c r="BV465" s="17"/>
      <c r="BW465" s="17">
        <f t="shared" si="205"/>
        <v>0</v>
      </c>
      <c r="BX465" s="17">
        <f t="shared" si="206"/>
        <v>0</v>
      </c>
      <c r="BY465" s="17">
        <f t="shared" si="207"/>
        <v>0</v>
      </c>
      <c r="BZ465" s="17">
        <f t="shared" si="208"/>
        <v>2.8571428571428598E-2</v>
      </c>
      <c r="CA465" s="17">
        <f t="shared" si="209"/>
        <v>0</v>
      </c>
      <c r="CB465" s="17">
        <f t="shared" si="210"/>
        <v>0</v>
      </c>
      <c r="CC465" s="17">
        <f t="shared" si="211"/>
        <v>0.19929453262786595</v>
      </c>
      <c r="CD465" s="17">
        <f t="shared" si="212"/>
        <v>0</v>
      </c>
      <c r="CE465" s="17">
        <f t="shared" si="213"/>
        <v>0</v>
      </c>
      <c r="CF465" s="17">
        <f t="shared" si="214"/>
        <v>1.492537313432837E-2</v>
      </c>
      <c r="CG465" s="17">
        <f t="shared" si="215"/>
        <v>1.8867924528301903E-2</v>
      </c>
      <c r="CH465" s="17" t="str">
        <f t="shared" si="216"/>
        <v/>
      </c>
      <c r="CI465" s="17" t="str">
        <f t="shared" si="217"/>
        <v/>
      </c>
      <c r="CJ465" s="17" t="str">
        <f t="shared" si="218"/>
        <v/>
      </c>
    </row>
    <row r="466" spans="2:88" ht="15.75" hidden="1" thickBot="1" x14ac:dyDescent="0.3">
      <c r="B466" s="2" t="s">
        <v>937</v>
      </c>
      <c r="C466" s="1" t="s">
        <v>938</v>
      </c>
      <c r="D466" s="3">
        <v>156.63999999999999</v>
      </c>
      <c r="E466" s="4">
        <v>106289.48</v>
      </c>
      <c r="F466" s="1">
        <v>0.05</v>
      </c>
      <c r="G466" s="1">
        <v>4.6399999999999997</v>
      </c>
      <c r="H466" s="1">
        <v>4.6399999999999997</v>
      </c>
      <c r="I466" s="1">
        <v>2.34</v>
      </c>
      <c r="J466" s="1">
        <v>1.83</v>
      </c>
      <c r="K466" s="1">
        <v>2.84</v>
      </c>
      <c r="L466" s="1">
        <v>23.69</v>
      </c>
      <c r="M466" s="1">
        <v>9.18</v>
      </c>
      <c r="N466" s="1">
        <v>62.11</v>
      </c>
      <c r="O466" s="1">
        <v>18.190000000000001</v>
      </c>
      <c r="P466" s="1">
        <v>21.91</v>
      </c>
      <c r="Q466" s="1">
        <v>18.190000000000001</v>
      </c>
      <c r="R466" s="1">
        <v>20.58</v>
      </c>
      <c r="S466" s="1">
        <v>17.09</v>
      </c>
      <c r="T466" s="1">
        <v>6.72</v>
      </c>
      <c r="U466" s="1">
        <v>38.92</v>
      </c>
      <c r="V466" s="1">
        <v>40.33</v>
      </c>
      <c r="W466" s="1">
        <v>41.48</v>
      </c>
      <c r="X466" s="1">
        <v>5.12</v>
      </c>
      <c r="Y466" s="1">
        <v>4.99</v>
      </c>
      <c r="Z466" s="1">
        <v>5.67</v>
      </c>
      <c r="AA466" s="1">
        <v>6.27</v>
      </c>
      <c r="AB466" s="1">
        <v>13.25</v>
      </c>
      <c r="AC466" s="1">
        <v>13.08</v>
      </c>
      <c r="AD466" s="1">
        <v>15.64</v>
      </c>
      <c r="AF466" s="2" t="s">
        <v>937</v>
      </c>
      <c r="AG466" s="1" t="s">
        <v>938</v>
      </c>
      <c r="AH466" s="3">
        <v>156.63999999999999</v>
      </c>
      <c r="AI466" s="4">
        <v>106289.42</v>
      </c>
      <c r="AJ466" s="1">
        <v>0.05</v>
      </c>
      <c r="AK466" s="1">
        <v>4.58</v>
      </c>
      <c r="AL466" s="1">
        <v>4.58</v>
      </c>
      <c r="AM466" s="1">
        <v>2.34</v>
      </c>
      <c r="AN466" s="1">
        <v>1.83</v>
      </c>
      <c r="AO466" s="1">
        <v>2.82</v>
      </c>
      <c r="AP466" s="1">
        <v>23.73</v>
      </c>
      <c r="AQ466" s="1">
        <v>9.14</v>
      </c>
      <c r="AR466" s="1">
        <v>62.16</v>
      </c>
      <c r="AS466" s="1">
        <v>18.21</v>
      </c>
      <c r="AU466" s="1">
        <v>18.21</v>
      </c>
      <c r="AV466" s="1">
        <v>20.58</v>
      </c>
      <c r="AW466" s="1">
        <v>17.09</v>
      </c>
      <c r="AX466" s="1"/>
      <c r="AY466" s="1">
        <v>38.92</v>
      </c>
      <c r="AZ466" s="1">
        <v>40.33</v>
      </c>
      <c r="BA466" s="1">
        <v>41.48</v>
      </c>
      <c r="BB466" s="1">
        <v>5.12</v>
      </c>
      <c r="BC466" s="1">
        <v>4.99</v>
      </c>
      <c r="BD466" s="1">
        <v>5.67</v>
      </c>
      <c r="BE466" s="1">
        <v>6.27</v>
      </c>
      <c r="BF466" s="1"/>
      <c r="BG466" s="1"/>
      <c r="BH466" s="1"/>
      <c r="BJ466" s="17">
        <f t="shared" si="193"/>
        <v>0</v>
      </c>
      <c r="BK466" s="17">
        <f t="shared" si="194"/>
        <v>5.644964475078676E-7</v>
      </c>
      <c r="BL466" s="17">
        <f t="shared" si="195"/>
        <v>0</v>
      </c>
      <c r="BM466" s="17">
        <f t="shared" si="196"/>
        <v>1.3100436681222622E-2</v>
      </c>
      <c r="BN466" s="17">
        <f t="shared" si="197"/>
        <v>1.3100436681222622E-2</v>
      </c>
      <c r="BO466" s="17">
        <f t="shared" si="198"/>
        <v>0</v>
      </c>
      <c r="BP466" s="17">
        <f t="shared" si="199"/>
        <v>0</v>
      </c>
      <c r="BQ466" s="17">
        <f t="shared" si="200"/>
        <v>7.0921985815602905E-3</v>
      </c>
      <c r="BR466" s="17">
        <f t="shared" si="201"/>
        <v>-1.6856300042140391E-3</v>
      </c>
      <c r="BS466" s="17">
        <f t="shared" si="202"/>
        <v>4.3763676148795561E-3</v>
      </c>
      <c r="BT466" s="17">
        <f t="shared" si="203"/>
        <v>-8.0437580437575868E-4</v>
      </c>
      <c r="BU466" s="17">
        <f t="shared" si="204"/>
        <v>-1.0982976386600535E-3</v>
      </c>
      <c r="BV466" s="17"/>
      <c r="BW466" s="17">
        <f t="shared" si="205"/>
        <v>-1.0982976386600535E-3</v>
      </c>
      <c r="BX466" s="17">
        <f t="shared" si="206"/>
        <v>0</v>
      </c>
      <c r="BY466" s="17">
        <f t="shared" si="207"/>
        <v>0</v>
      </c>
      <c r="BZ466" s="17" t="str">
        <f t="shared" si="208"/>
        <v/>
      </c>
      <c r="CA466" s="17">
        <f t="shared" si="209"/>
        <v>0</v>
      </c>
      <c r="CB466" s="17">
        <f t="shared" si="210"/>
        <v>0</v>
      </c>
      <c r="CC466" s="17">
        <f t="shared" si="211"/>
        <v>0</v>
      </c>
      <c r="CD466" s="17">
        <f t="shared" si="212"/>
        <v>0</v>
      </c>
      <c r="CE466" s="17">
        <f t="shared" si="213"/>
        <v>0</v>
      </c>
      <c r="CF466" s="17">
        <f t="shared" si="214"/>
        <v>0</v>
      </c>
      <c r="CG466" s="17">
        <f t="shared" si="215"/>
        <v>0</v>
      </c>
      <c r="CH466" s="17" t="str">
        <f t="shared" si="216"/>
        <v/>
      </c>
      <c r="CI466" s="17" t="str">
        <f t="shared" si="217"/>
        <v/>
      </c>
      <c r="CJ466" s="17" t="str">
        <f t="shared" si="218"/>
        <v/>
      </c>
    </row>
    <row r="467" spans="2:88" ht="15.75" hidden="1" thickBot="1" x14ac:dyDescent="0.3">
      <c r="B467" s="6" t="s">
        <v>939</v>
      </c>
      <c r="C467" s="5" t="s">
        <v>940</v>
      </c>
      <c r="D467" s="7">
        <v>91.9</v>
      </c>
      <c r="E467" s="8">
        <v>79125.899999999994</v>
      </c>
      <c r="F467" s="5">
        <v>0.05</v>
      </c>
      <c r="G467" s="5">
        <v>0.76</v>
      </c>
      <c r="H467" s="5">
        <v>0.76</v>
      </c>
      <c r="I467" s="5">
        <v>2.16</v>
      </c>
      <c r="J467" s="5">
        <v>1.38</v>
      </c>
      <c r="K467" s="5">
        <v>0.64</v>
      </c>
      <c r="L467" s="5">
        <v>31.21</v>
      </c>
      <c r="M467" s="5">
        <v>15.58</v>
      </c>
      <c r="N467" s="5">
        <v>19.350000000000001</v>
      </c>
      <c r="O467" s="5">
        <v>18.600000000000001</v>
      </c>
      <c r="P467" s="5">
        <v>20.350000000000001</v>
      </c>
      <c r="Q467" s="5">
        <v>18.600000000000001</v>
      </c>
      <c r="R467" s="5">
        <v>16.72</v>
      </c>
      <c r="S467" s="5">
        <v>13.03</v>
      </c>
      <c r="T467" s="5">
        <v>24.11</v>
      </c>
      <c r="U467" s="5">
        <v>12.3</v>
      </c>
      <c r="V467" s="5"/>
      <c r="W467" s="5">
        <v>27.12</v>
      </c>
      <c r="X467" s="5">
        <v>1.1000000000000001</v>
      </c>
      <c r="Y467" s="5">
        <v>1.07</v>
      </c>
      <c r="Z467" s="5">
        <v>1.29</v>
      </c>
      <c r="AA467" s="5">
        <v>1.39</v>
      </c>
      <c r="AB467" s="5">
        <v>38.119999999999997</v>
      </c>
      <c r="AC467" s="5">
        <v>11.66</v>
      </c>
      <c r="AD467" s="5">
        <v>13.24</v>
      </c>
      <c r="AF467" s="6" t="s">
        <v>939</v>
      </c>
      <c r="AG467" s="5" t="s">
        <v>940</v>
      </c>
      <c r="AH467" s="7">
        <v>91.9</v>
      </c>
      <c r="AI467" s="8">
        <v>78721.539999999994</v>
      </c>
      <c r="AJ467" s="5"/>
      <c r="AK467" s="5">
        <v>0.86</v>
      </c>
      <c r="AL467" s="5">
        <v>0.76</v>
      </c>
      <c r="AM467" s="5">
        <v>2.16</v>
      </c>
      <c r="AN467" s="5">
        <v>1.38</v>
      </c>
      <c r="AO467" s="5">
        <v>0.71</v>
      </c>
      <c r="AP467" s="5">
        <v>30.12</v>
      </c>
      <c r="AQ467" s="5">
        <v>15.58</v>
      </c>
      <c r="AR467" s="5">
        <v>14.31</v>
      </c>
      <c r="AS467" s="5">
        <v>17.66</v>
      </c>
      <c r="AU467" s="5">
        <v>18.600000000000001</v>
      </c>
      <c r="AV467" s="5">
        <v>16.72</v>
      </c>
      <c r="AW467" s="5">
        <v>13.03</v>
      </c>
      <c r="AX467" s="5"/>
      <c r="AY467" s="5"/>
      <c r="AZ467" s="5"/>
      <c r="BA467" s="5">
        <v>57.74</v>
      </c>
      <c r="BB467" s="5">
        <v>1.1000000000000001</v>
      </c>
      <c r="BC467" s="5">
        <v>1.06</v>
      </c>
      <c r="BD467" s="5">
        <v>1.29</v>
      </c>
      <c r="BE467" s="5">
        <v>1.38</v>
      </c>
      <c r="BF467" s="5"/>
      <c r="BG467" s="5"/>
      <c r="BH467" s="5"/>
      <c r="BJ467" s="17">
        <f t="shared" si="193"/>
        <v>0</v>
      </c>
      <c r="BK467" s="17">
        <f t="shared" si="194"/>
        <v>5.1365865047863727E-3</v>
      </c>
      <c r="BL467" s="17" t="str">
        <f t="shared" si="195"/>
        <v/>
      </c>
      <c r="BM467" s="17">
        <f t="shared" si="196"/>
        <v>-0.11627906976744183</v>
      </c>
      <c r="BN467" s="17">
        <f t="shared" si="197"/>
        <v>0</v>
      </c>
      <c r="BO467" s="17">
        <f t="shared" si="198"/>
        <v>0</v>
      </c>
      <c r="BP467" s="17">
        <f t="shared" si="199"/>
        <v>0</v>
      </c>
      <c r="BQ467" s="17">
        <f t="shared" si="200"/>
        <v>-9.8591549295774586E-2</v>
      </c>
      <c r="BR467" s="17">
        <f t="shared" si="201"/>
        <v>3.6188579017264272E-2</v>
      </c>
      <c r="BS467" s="17">
        <f t="shared" si="202"/>
        <v>0</v>
      </c>
      <c r="BT467" s="17">
        <f t="shared" si="203"/>
        <v>0.35220125786163525</v>
      </c>
      <c r="BU467" s="17">
        <f t="shared" si="204"/>
        <v>5.3227633069082743E-2</v>
      </c>
      <c r="BV467" s="17"/>
      <c r="BW467" s="17">
        <f t="shared" si="205"/>
        <v>0</v>
      </c>
      <c r="BX467" s="17">
        <f t="shared" si="206"/>
        <v>0</v>
      </c>
      <c r="BY467" s="17">
        <f t="shared" si="207"/>
        <v>0</v>
      </c>
      <c r="BZ467" s="17" t="str">
        <f t="shared" si="208"/>
        <v/>
      </c>
      <c r="CA467" s="17" t="str">
        <f t="shared" si="209"/>
        <v/>
      </c>
      <c r="CB467" s="17" t="str">
        <f t="shared" si="210"/>
        <v/>
      </c>
      <c r="CC467" s="17">
        <f t="shared" si="211"/>
        <v>-0.53030827848978179</v>
      </c>
      <c r="CD467" s="17">
        <f t="shared" si="212"/>
        <v>0</v>
      </c>
      <c r="CE467" s="17">
        <f t="shared" si="213"/>
        <v>9.4339622641509517E-3</v>
      </c>
      <c r="CF467" s="17">
        <f t="shared" si="214"/>
        <v>0</v>
      </c>
      <c r="CG467" s="17">
        <f t="shared" si="215"/>
        <v>7.2463768115942099E-3</v>
      </c>
      <c r="CH467" s="17" t="str">
        <f t="shared" si="216"/>
        <v/>
      </c>
      <c r="CI467" s="17" t="str">
        <f t="shared" si="217"/>
        <v/>
      </c>
      <c r="CJ467" s="17" t="str">
        <f t="shared" si="218"/>
        <v/>
      </c>
    </row>
    <row r="468" spans="2:88" ht="15.75" hidden="1" thickBot="1" x14ac:dyDescent="0.3">
      <c r="B468" s="2" t="s">
        <v>941</v>
      </c>
      <c r="C468" s="1" t="s">
        <v>942</v>
      </c>
      <c r="D468" s="3">
        <v>119.28</v>
      </c>
      <c r="E468" s="4">
        <v>8593.8799999999992</v>
      </c>
      <c r="F468" s="1">
        <v>0.13</v>
      </c>
      <c r="G468" s="1">
        <v>2.29</v>
      </c>
      <c r="H468" s="1">
        <v>2.29</v>
      </c>
      <c r="I468" s="1">
        <v>0.86</v>
      </c>
      <c r="J468" s="1">
        <v>0.86</v>
      </c>
      <c r="K468" s="1">
        <v>2.29</v>
      </c>
      <c r="L468" s="1">
        <v>24.38</v>
      </c>
      <c r="M468" s="1">
        <v>5.18</v>
      </c>
      <c r="N468" s="1">
        <v>13.54</v>
      </c>
      <c r="O468" s="1">
        <v>7.78</v>
      </c>
      <c r="P468" s="1">
        <v>10.62</v>
      </c>
      <c r="Q468" s="1">
        <v>7.78</v>
      </c>
      <c r="R468" s="1">
        <v>9.49</v>
      </c>
      <c r="S468" s="1">
        <v>7.37</v>
      </c>
      <c r="T468" s="1"/>
      <c r="U468" s="1">
        <v>5.76</v>
      </c>
      <c r="V468" s="1">
        <v>12.86</v>
      </c>
      <c r="W468" s="1">
        <v>18.68</v>
      </c>
      <c r="X468" s="1">
        <v>1.04</v>
      </c>
      <c r="Y468" s="1">
        <v>0.95</v>
      </c>
      <c r="Z468" s="1">
        <v>1.33</v>
      </c>
      <c r="AA468" s="1">
        <v>2.15</v>
      </c>
      <c r="AB468" s="1">
        <v>3.14</v>
      </c>
      <c r="AC468" s="1">
        <v>2.72</v>
      </c>
      <c r="AD468" s="1">
        <v>3.9</v>
      </c>
      <c r="AF468" s="2" t="s">
        <v>941</v>
      </c>
      <c r="AG468" s="1" t="s">
        <v>942</v>
      </c>
      <c r="AH468" s="3">
        <v>119.28</v>
      </c>
      <c r="AI468" s="4">
        <v>8593.9</v>
      </c>
      <c r="AJ468" s="1">
        <v>0.13</v>
      </c>
      <c r="AK468" s="1">
        <v>2.63</v>
      </c>
      <c r="AL468" s="1">
        <v>2.2999999999999998</v>
      </c>
      <c r="AM468" s="1">
        <v>0.86</v>
      </c>
      <c r="AN468" s="1">
        <v>0.86</v>
      </c>
      <c r="AO468" s="1">
        <v>2.63</v>
      </c>
      <c r="AP468" s="1">
        <v>19.87</v>
      </c>
      <c r="AQ468" s="1">
        <v>5</v>
      </c>
      <c r="AR468" s="1">
        <v>18.29</v>
      </c>
      <c r="AS468" s="1">
        <v>7.72</v>
      </c>
      <c r="AU468" s="1">
        <v>7.78</v>
      </c>
      <c r="AV468" s="1">
        <v>9.49</v>
      </c>
      <c r="AW468" s="1">
        <v>7.37</v>
      </c>
      <c r="AX468" s="1"/>
      <c r="AY468" s="1">
        <v>5.76</v>
      </c>
      <c r="AZ468" s="1">
        <v>12.86</v>
      </c>
      <c r="BA468" s="1">
        <v>18.68</v>
      </c>
      <c r="BB468" s="1">
        <v>1.04</v>
      </c>
      <c r="BC468" s="1">
        <v>0.95</v>
      </c>
      <c r="BD468" s="1">
        <v>1.33</v>
      </c>
      <c r="BE468" s="1">
        <v>2.15</v>
      </c>
      <c r="BF468" s="1"/>
      <c r="BG468" s="1"/>
      <c r="BH468" s="1"/>
      <c r="BJ468" s="17">
        <f t="shared" si="193"/>
        <v>0</v>
      </c>
      <c r="BK468" s="17">
        <f t="shared" si="194"/>
        <v>-2.3272321065449396E-6</v>
      </c>
      <c r="BL468" s="17">
        <f t="shared" si="195"/>
        <v>0</v>
      </c>
      <c r="BM468" s="17">
        <f t="shared" si="196"/>
        <v>-0.12927756653992389</v>
      </c>
      <c r="BN468" s="17">
        <f t="shared" si="197"/>
        <v>-4.347826086956429E-3</v>
      </c>
      <c r="BO468" s="17">
        <f t="shared" si="198"/>
        <v>0</v>
      </c>
      <c r="BP468" s="17">
        <f t="shared" si="199"/>
        <v>0</v>
      </c>
      <c r="BQ468" s="17">
        <f t="shared" si="200"/>
        <v>-0.12927756653992389</v>
      </c>
      <c r="BR468" s="17">
        <f t="shared" si="201"/>
        <v>0.22697533970810255</v>
      </c>
      <c r="BS468" s="17">
        <f t="shared" si="202"/>
        <v>3.5999999999999942E-2</v>
      </c>
      <c r="BT468" s="17">
        <f t="shared" si="203"/>
        <v>-0.25970475669764898</v>
      </c>
      <c r="BU468" s="17">
        <f t="shared" si="204"/>
        <v>7.7720207253886659E-3</v>
      </c>
      <c r="BV468" s="17"/>
      <c r="BW468" s="17">
        <f t="shared" si="205"/>
        <v>0</v>
      </c>
      <c r="BX468" s="17">
        <f t="shared" si="206"/>
        <v>0</v>
      </c>
      <c r="BY468" s="17">
        <f t="shared" si="207"/>
        <v>0</v>
      </c>
      <c r="BZ468" s="17" t="str">
        <f t="shared" si="208"/>
        <v/>
      </c>
      <c r="CA468" s="17">
        <f t="shared" si="209"/>
        <v>0</v>
      </c>
      <c r="CB468" s="17">
        <f t="shared" si="210"/>
        <v>0</v>
      </c>
      <c r="CC468" s="17">
        <f t="shared" si="211"/>
        <v>0</v>
      </c>
      <c r="CD468" s="17">
        <f t="shared" si="212"/>
        <v>0</v>
      </c>
      <c r="CE468" s="17">
        <f t="shared" si="213"/>
        <v>0</v>
      </c>
      <c r="CF468" s="17">
        <f t="shared" si="214"/>
        <v>0</v>
      </c>
      <c r="CG468" s="17">
        <f t="shared" si="215"/>
        <v>0</v>
      </c>
      <c r="CH468" s="17" t="str">
        <f t="shared" si="216"/>
        <v/>
      </c>
      <c r="CI468" s="17" t="str">
        <f t="shared" si="217"/>
        <v/>
      </c>
      <c r="CJ468" s="17" t="str">
        <f t="shared" si="218"/>
        <v/>
      </c>
    </row>
    <row r="469" spans="2:88" ht="15.75" hidden="1" thickBot="1" x14ac:dyDescent="0.3">
      <c r="B469" s="6" t="s">
        <v>943</v>
      </c>
      <c r="C469" s="5" t="s">
        <v>944</v>
      </c>
      <c r="D469" s="7">
        <v>34.94</v>
      </c>
      <c r="E469" s="8">
        <v>52619.64</v>
      </c>
      <c r="F469" s="5">
        <v>0.11</v>
      </c>
      <c r="G469" s="5">
        <v>1.65</v>
      </c>
      <c r="H469" s="5">
        <v>1.65</v>
      </c>
      <c r="I469" s="5">
        <v>2.56</v>
      </c>
      <c r="J469" s="5">
        <v>1.36</v>
      </c>
      <c r="K469" s="5">
        <v>0.88</v>
      </c>
      <c r="L469" s="5">
        <v>16.920000000000002</v>
      </c>
      <c r="M469" s="5">
        <v>8.32</v>
      </c>
      <c r="N469" s="5">
        <v>8.49</v>
      </c>
      <c r="O469" s="5">
        <v>9.0500000000000007</v>
      </c>
      <c r="P469" s="5">
        <v>12.79</v>
      </c>
      <c r="Q469" s="5">
        <v>9.0500000000000007</v>
      </c>
      <c r="R469" s="5">
        <v>14.05</v>
      </c>
      <c r="S469" s="5">
        <v>11.12</v>
      </c>
      <c r="T469" s="5">
        <v>1.6</v>
      </c>
      <c r="U469" s="5"/>
      <c r="V469" s="5">
        <v>25.39</v>
      </c>
      <c r="W469" s="5">
        <v>10.56</v>
      </c>
      <c r="X469" s="5">
        <v>1.99</v>
      </c>
      <c r="Y469" s="5">
        <v>1.94</v>
      </c>
      <c r="Z469" s="5">
        <v>3.26</v>
      </c>
      <c r="AA469" s="5">
        <v>3.86</v>
      </c>
      <c r="AB469" s="5">
        <v>8.4499999999999993</v>
      </c>
      <c r="AC469" s="5">
        <v>7.31</v>
      </c>
      <c r="AD469" s="5">
        <v>11.4</v>
      </c>
      <c r="AF469" s="6" t="s">
        <v>943</v>
      </c>
      <c r="AG469" s="5" t="s">
        <v>944</v>
      </c>
      <c r="AH469" s="7">
        <v>34.94</v>
      </c>
      <c r="AI469" s="8">
        <v>52619.64</v>
      </c>
      <c r="AJ469" s="5">
        <v>0.11</v>
      </c>
      <c r="AK469" s="5">
        <v>1.64</v>
      </c>
      <c r="AL469" s="5">
        <v>1.65</v>
      </c>
      <c r="AM469" s="5">
        <v>2.56</v>
      </c>
      <c r="AN469" s="5">
        <v>1.36</v>
      </c>
      <c r="AO469" s="5">
        <v>0.88</v>
      </c>
      <c r="AP469" s="5">
        <v>16.95</v>
      </c>
      <c r="AQ469" s="5">
        <v>8.2899999999999991</v>
      </c>
      <c r="AR469" s="5">
        <v>8.6</v>
      </c>
      <c r="AS469" s="5">
        <v>9.0299999999999994</v>
      </c>
      <c r="AU469" s="5">
        <v>9.0399999999999991</v>
      </c>
      <c r="AV469" s="5">
        <v>14.05</v>
      </c>
      <c r="AW469" s="5">
        <v>11.12</v>
      </c>
      <c r="AX469" s="5">
        <v>1.6</v>
      </c>
      <c r="AY469" s="5"/>
      <c r="AZ469" s="5">
        <v>9.82</v>
      </c>
      <c r="BA469" s="5">
        <v>11.8</v>
      </c>
      <c r="BB469" s="5">
        <v>1.99</v>
      </c>
      <c r="BC469" s="5">
        <v>2.0499999999999998</v>
      </c>
      <c r="BD469" s="5">
        <v>3.41</v>
      </c>
      <c r="BE469" s="5">
        <v>4.07</v>
      </c>
      <c r="BF469" s="5"/>
      <c r="BG469" s="5"/>
      <c r="BH469" s="5"/>
      <c r="BJ469" s="17">
        <f t="shared" si="193"/>
        <v>0</v>
      </c>
      <c r="BK469" s="17">
        <f t="shared" si="194"/>
        <v>0</v>
      </c>
      <c r="BL469" s="17">
        <f t="shared" si="195"/>
        <v>0</v>
      </c>
      <c r="BM469" s="17">
        <f t="shared" si="196"/>
        <v>6.0975609756097615E-3</v>
      </c>
      <c r="BN469" s="17">
        <f t="shared" si="197"/>
        <v>0</v>
      </c>
      <c r="BO469" s="17">
        <f t="shared" si="198"/>
        <v>0</v>
      </c>
      <c r="BP469" s="17">
        <f t="shared" si="199"/>
        <v>0</v>
      </c>
      <c r="BQ469" s="17">
        <f t="shared" si="200"/>
        <v>0</v>
      </c>
      <c r="BR469" s="17">
        <f t="shared" si="201"/>
        <v>-1.7699115044246363E-3</v>
      </c>
      <c r="BS469" s="17">
        <f t="shared" si="202"/>
        <v>3.6188178528348781E-3</v>
      </c>
      <c r="BT469" s="17">
        <f t="shared" si="203"/>
        <v>-1.2790697674418539E-2</v>
      </c>
      <c r="BU469" s="17">
        <f t="shared" si="204"/>
        <v>2.2148394241418993E-3</v>
      </c>
      <c r="BV469" s="17"/>
      <c r="BW469" s="17">
        <f t="shared" si="205"/>
        <v>1.1061946902656597E-3</v>
      </c>
      <c r="BX469" s="17">
        <f t="shared" si="206"/>
        <v>0</v>
      </c>
      <c r="BY469" s="17">
        <f t="shared" si="207"/>
        <v>0</v>
      </c>
      <c r="BZ469" s="17">
        <f t="shared" si="208"/>
        <v>0</v>
      </c>
      <c r="CA469" s="17" t="str">
        <f t="shared" si="209"/>
        <v/>
      </c>
      <c r="CB469" s="17">
        <f t="shared" si="210"/>
        <v>1.5855397148676171</v>
      </c>
      <c r="CC469" s="17">
        <f t="shared" si="211"/>
        <v>-0.10508474576271187</v>
      </c>
      <c r="CD469" s="17">
        <f t="shared" si="212"/>
        <v>0</v>
      </c>
      <c r="CE469" s="17">
        <f t="shared" si="213"/>
        <v>-5.3658536585365797E-2</v>
      </c>
      <c r="CF469" s="17">
        <f t="shared" si="214"/>
        <v>-4.3988269794721507E-2</v>
      </c>
      <c r="CG469" s="17">
        <f t="shared" si="215"/>
        <v>-5.1597051597051691E-2</v>
      </c>
      <c r="CH469" s="17" t="str">
        <f t="shared" si="216"/>
        <v/>
      </c>
      <c r="CI469" s="17" t="str">
        <f t="shared" si="217"/>
        <v/>
      </c>
      <c r="CJ469" s="17" t="str">
        <f t="shared" si="218"/>
        <v/>
      </c>
    </row>
    <row r="470" spans="2:88" ht="15.75" hidden="1" thickBot="1" x14ac:dyDescent="0.3">
      <c r="B470" s="2" t="s">
        <v>945</v>
      </c>
      <c r="C470" s="1" t="s">
        <v>946</v>
      </c>
      <c r="D470" s="3">
        <v>175.57</v>
      </c>
      <c r="E470" s="4">
        <v>377651.09</v>
      </c>
      <c r="F470" s="1">
        <v>0.03</v>
      </c>
      <c r="G470" s="1">
        <v>6.35</v>
      </c>
      <c r="H470" s="1">
        <v>6.35</v>
      </c>
      <c r="I470" s="1">
        <v>2.5</v>
      </c>
      <c r="J470" s="1">
        <v>2.38</v>
      </c>
      <c r="K470" s="1">
        <v>5.58</v>
      </c>
      <c r="L470" s="1">
        <v>47.62</v>
      </c>
      <c r="M470" s="1">
        <v>26.3</v>
      </c>
      <c r="N470" s="1">
        <v>25.02</v>
      </c>
      <c r="O470" s="1">
        <v>31.63</v>
      </c>
      <c r="P470" s="1">
        <v>33.479999999999997</v>
      </c>
      <c r="Q470" s="1">
        <v>31.63</v>
      </c>
      <c r="R470" s="1">
        <v>34.94</v>
      </c>
      <c r="S470" s="1">
        <v>29.59</v>
      </c>
      <c r="T470" s="1"/>
      <c r="U470" s="1">
        <v>167.17</v>
      </c>
      <c r="V470" s="1">
        <v>41.39</v>
      </c>
      <c r="W470" s="1">
        <v>38.07</v>
      </c>
      <c r="X470" s="1">
        <v>16.649999999999999</v>
      </c>
      <c r="Y470" s="1">
        <v>16.38</v>
      </c>
      <c r="Z470" s="1">
        <v>17.04</v>
      </c>
      <c r="AA470" s="1">
        <v>16.96</v>
      </c>
      <c r="AB470" s="1">
        <v>19.57</v>
      </c>
      <c r="AC470" s="1">
        <v>19.670000000000002</v>
      </c>
      <c r="AD470" s="1">
        <v>21.02</v>
      </c>
      <c r="AF470" s="2" t="s">
        <v>945</v>
      </c>
      <c r="AG470" s="1" t="s">
        <v>946</v>
      </c>
      <c r="AH470" s="3">
        <v>175.57</v>
      </c>
      <c r="AI470" s="4">
        <v>377578.39</v>
      </c>
      <c r="AJ470" s="1">
        <v>0.03</v>
      </c>
      <c r="AK470" s="1">
        <v>5.45</v>
      </c>
      <c r="AL470" s="1">
        <v>4.87</v>
      </c>
      <c r="AM470" s="1">
        <v>2.5</v>
      </c>
      <c r="AN470" s="1">
        <v>2.38</v>
      </c>
      <c r="AO470" s="1">
        <v>4.8899999999999997</v>
      </c>
      <c r="AP470" s="1">
        <v>45.85</v>
      </c>
      <c r="AQ470" s="1">
        <v>25.04</v>
      </c>
      <c r="AR470" s="1">
        <v>35.9</v>
      </c>
      <c r="AS470" s="1">
        <v>32.51</v>
      </c>
      <c r="AU470" s="1">
        <v>32.909999999999997</v>
      </c>
      <c r="AV470" s="1">
        <v>34.94</v>
      </c>
      <c r="AW470" s="1">
        <v>29.59</v>
      </c>
      <c r="AX470" s="1"/>
      <c r="AY470" s="1">
        <v>32.880000000000003</v>
      </c>
      <c r="AZ470" s="1">
        <v>38.53</v>
      </c>
      <c r="BA470" s="1">
        <v>38.07</v>
      </c>
      <c r="BB470" s="1">
        <v>16.36</v>
      </c>
      <c r="BC470" s="1">
        <v>16.72</v>
      </c>
      <c r="BD470" s="1">
        <v>17.04</v>
      </c>
      <c r="BE470" s="1">
        <v>17.3</v>
      </c>
      <c r="BF470" s="1"/>
      <c r="BG470" s="1"/>
      <c r="BH470" s="1"/>
      <c r="BJ470" s="17">
        <f t="shared" si="193"/>
        <v>0</v>
      </c>
      <c r="BK470" s="17">
        <f t="shared" si="194"/>
        <v>1.9254279886095081E-4</v>
      </c>
      <c r="BL470" s="17">
        <f t="shared" si="195"/>
        <v>0</v>
      </c>
      <c r="BM470" s="17">
        <f t="shared" si="196"/>
        <v>0.16513761467889898</v>
      </c>
      <c r="BN470" s="17">
        <f t="shared" si="197"/>
        <v>0.30390143737166314</v>
      </c>
      <c r="BO470" s="17">
        <f t="shared" si="198"/>
        <v>0</v>
      </c>
      <c r="BP470" s="17">
        <f t="shared" si="199"/>
        <v>0</v>
      </c>
      <c r="BQ470" s="17">
        <f t="shared" si="200"/>
        <v>0.14110429447852771</v>
      </c>
      <c r="BR470" s="17">
        <f t="shared" si="201"/>
        <v>3.8604143947655309E-2</v>
      </c>
      <c r="BS470" s="17">
        <f t="shared" si="202"/>
        <v>5.0319488817891438E-2</v>
      </c>
      <c r="BT470" s="17">
        <f t="shared" si="203"/>
        <v>-0.3030640668523677</v>
      </c>
      <c r="BU470" s="17">
        <f t="shared" si="204"/>
        <v>-2.7068594278683453E-2</v>
      </c>
      <c r="BV470" s="17"/>
      <c r="BW470" s="17">
        <f t="shared" si="205"/>
        <v>-3.8893953205712477E-2</v>
      </c>
      <c r="BX470" s="17">
        <f t="shared" si="206"/>
        <v>0</v>
      </c>
      <c r="BY470" s="17">
        <f t="shared" si="207"/>
        <v>0</v>
      </c>
      <c r="BZ470" s="17" t="str">
        <f t="shared" si="208"/>
        <v/>
      </c>
      <c r="CA470" s="17">
        <f t="shared" si="209"/>
        <v>4.0842457420924569</v>
      </c>
      <c r="CB470" s="17">
        <f t="shared" si="210"/>
        <v>7.4227874383597181E-2</v>
      </c>
      <c r="CC470" s="17">
        <f t="shared" si="211"/>
        <v>0</v>
      </c>
      <c r="CD470" s="17">
        <f t="shared" si="212"/>
        <v>1.7726161369193104E-2</v>
      </c>
      <c r="CE470" s="17">
        <f t="shared" si="213"/>
        <v>-2.0334928229665063E-2</v>
      </c>
      <c r="CF470" s="17">
        <f t="shared" si="214"/>
        <v>0</v>
      </c>
      <c r="CG470" s="17">
        <f t="shared" si="215"/>
        <v>-1.9653179190751435E-2</v>
      </c>
      <c r="CH470" s="17" t="str">
        <f t="shared" si="216"/>
        <v/>
      </c>
      <c r="CI470" s="17" t="str">
        <f t="shared" si="217"/>
        <v/>
      </c>
      <c r="CJ470" s="17" t="str">
        <f t="shared" si="218"/>
        <v/>
      </c>
    </row>
    <row r="471" spans="2:88" ht="21.75" hidden="1" thickBot="1" x14ac:dyDescent="0.3">
      <c r="B471" s="6" t="s">
        <v>947</v>
      </c>
      <c r="C471" s="5" t="s">
        <v>948</v>
      </c>
      <c r="D471" s="7">
        <v>111.37</v>
      </c>
      <c r="E471" s="8">
        <v>10101.26</v>
      </c>
      <c r="F471" s="5">
        <v>0.03</v>
      </c>
      <c r="G471" s="5">
        <v>0.9</v>
      </c>
      <c r="H471" s="5">
        <v>0.9</v>
      </c>
      <c r="I471" s="5">
        <v>1.34</v>
      </c>
      <c r="J471" s="5">
        <v>1.34</v>
      </c>
      <c r="K471" s="5">
        <v>0.9</v>
      </c>
      <c r="L471" s="5">
        <v>92.36</v>
      </c>
      <c r="M471" s="5">
        <v>17.91</v>
      </c>
      <c r="N471" s="5">
        <v>25.64</v>
      </c>
      <c r="O471" s="5">
        <v>37</v>
      </c>
      <c r="P471" s="5">
        <v>33.69</v>
      </c>
      <c r="Q471" s="5">
        <v>37</v>
      </c>
      <c r="R471" s="5">
        <v>27.53</v>
      </c>
      <c r="S471" s="5">
        <v>21.12</v>
      </c>
      <c r="T471" s="5">
        <v>10.82</v>
      </c>
      <c r="U471" s="5">
        <v>28.58</v>
      </c>
      <c r="V471" s="5">
        <v>36.880000000000003</v>
      </c>
      <c r="W471" s="5">
        <v>35.130000000000003</v>
      </c>
      <c r="X471" s="5">
        <v>3.1</v>
      </c>
      <c r="Y471" s="5">
        <v>3.08</v>
      </c>
      <c r="Z471" s="5">
        <v>4.22</v>
      </c>
      <c r="AA471" s="5">
        <v>3.11</v>
      </c>
      <c r="AB471" s="5">
        <v>22.54</v>
      </c>
      <c r="AC471" s="5">
        <v>30.15</v>
      </c>
      <c r="AD471" s="5">
        <v>29.26</v>
      </c>
      <c r="AF471" s="6" t="s">
        <v>947</v>
      </c>
      <c r="AG471" s="5" t="s">
        <v>948</v>
      </c>
      <c r="AH471" s="7">
        <v>111.37</v>
      </c>
      <c r="AI471" s="8">
        <v>10101.26</v>
      </c>
      <c r="AJ471" s="5">
        <v>0.04</v>
      </c>
      <c r="AK471" s="5">
        <v>1.42</v>
      </c>
      <c r="AL471" s="5">
        <v>0.97</v>
      </c>
      <c r="AM471" s="5">
        <v>1.34</v>
      </c>
      <c r="AN471" s="5">
        <v>1.34</v>
      </c>
      <c r="AO471" s="5">
        <v>1.42</v>
      </c>
      <c r="AP471" s="5">
        <v>77.14</v>
      </c>
      <c r="AQ471" s="5">
        <v>18.940000000000001</v>
      </c>
      <c r="AR471" s="5">
        <v>16.2</v>
      </c>
      <c r="AS471" s="5">
        <v>28.37</v>
      </c>
      <c r="AU471" s="5">
        <v>34.590000000000003</v>
      </c>
      <c r="AV471" s="5">
        <v>27.53</v>
      </c>
      <c r="AW471" s="5">
        <v>21.12</v>
      </c>
      <c r="AX471" s="5">
        <v>10.82</v>
      </c>
      <c r="AY471" s="5">
        <v>28.58</v>
      </c>
      <c r="AZ471" s="5">
        <v>36.880000000000003</v>
      </c>
      <c r="BA471" s="5">
        <v>46.73</v>
      </c>
      <c r="BB471" s="5">
        <v>3.11</v>
      </c>
      <c r="BC471" s="5">
        <v>3.08</v>
      </c>
      <c r="BD471" s="5">
        <v>4.22</v>
      </c>
      <c r="BE471" s="5">
        <v>3.11</v>
      </c>
      <c r="BF471" s="5"/>
      <c r="BG471" s="5"/>
      <c r="BH471" s="5"/>
      <c r="BJ471" s="17">
        <f t="shared" si="193"/>
        <v>0</v>
      </c>
      <c r="BK471" s="17">
        <f t="shared" si="194"/>
        <v>0</v>
      </c>
      <c r="BL471" s="17">
        <f t="shared" si="195"/>
        <v>-0.25000000000000006</v>
      </c>
      <c r="BM471" s="17">
        <f t="shared" si="196"/>
        <v>-0.36619718309859151</v>
      </c>
      <c r="BN471" s="17">
        <f t="shared" si="197"/>
        <v>-7.2164948453608199E-2</v>
      </c>
      <c r="BO471" s="17">
        <f t="shared" si="198"/>
        <v>0</v>
      </c>
      <c r="BP471" s="17">
        <f t="shared" si="199"/>
        <v>0</v>
      </c>
      <c r="BQ471" s="17">
        <f t="shared" si="200"/>
        <v>-0.36619718309859151</v>
      </c>
      <c r="BR471" s="17">
        <f t="shared" si="201"/>
        <v>0.19730360383717913</v>
      </c>
      <c r="BS471" s="17">
        <f t="shared" si="202"/>
        <v>-5.4382259767687492E-2</v>
      </c>
      <c r="BT471" s="17">
        <f t="shared" si="203"/>
        <v>0.58271604938271615</v>
      </c>
      <c r="BU471" s="17">
        <f t="shared" si="204"/>
        <v>0.30419457173070141</v>
      </c>
      <c r="BV471" s="17"/>
      <c r="BW471" s="17">
        <f t="shared" si="205"/>
        <v>6.9673315987279452E-2</v>
      </c>
      <c r="BX471" s="17">
        <f t="shared" si="206"/>
        <v>0</v>
      </c>
      <c r="BY471" s="17">
        <f t="shared" si="207"/>
        <v>0</v>
      </c>
      <c r="BZ471" s="17">
        <f t="shared" si="208"/>
        <v>0</v>
      </c>
      <c r="CA471" s="17">
        <f t="shared" si="209"/>
        <v>0</v>
      </c>
      <c r="CB471" s="17">
        <f t="shared" si="210"/>
        <v>0</v>
      </c>
      <c r="CC471" s="17">
        <f t="shared" si="211"/>
        <v>-0.2482345388401454</v>
      </c>
      <c r="CD471" s="17">
        <f t="shared" si="212"/>
        <v>-3.2154340836012176E-3</v>
      </c>
      <c r="CE471" s="17">
        <f t="shared" si="213"/>
        <v>0</v>
      </c>
      <c r="CF471" s="17">
        <f t="shared" si="214"/>
        <v>0</v>
      </c>
      <c r="CG471" s="17">
        <f t="shared" si="215"/>
        <v>0</v>
      </c>
      <c r="CH471" s="17" t="str">
        <f t="shared" si="216"/>
        <v/>
      </c>
      <c r="CI471" s="17" t="str">
        <f t="shared" si="217"/>
        <v/>
      </c>
      <c r="CJ471" s="17" t="str">
        <f t="shared" si="218"/>
        <v/>
      </c>
    </row>
    <row r="472" spans="2:88" ht="15.75" hidden="1" thickBot="1" x14ac:dyDescent="0.3">
      <c r="B472" s="2" t="s">
        <v>949</v>
      </c>
      <c r="C472" s="1" t="s">
        <v>950</v>
      </c>
      <c r="D472" s="3">
        <v>55.43</v>
      </c>
      <c r="E472" s="4">
        <v>21868.69</v>
      </c>
      <c r="F472" s="1">
        <v>0.06</v>
      </c>
      <c r="G472" s="1">
        <v>2.56</v>
      </c>
      <c r="H472" s="1">
        <v>2.63</v>
      </c>
      <c r="I472" s="1">
        <v>2.83</v>
      </c>
      <c r="J472" s="1">
        <v>1.86</v>
      </c>
      <c r="K472" s="1">
        <v>1.67</v>
      </c>
      <c r="L472" s="1">
        <v>45.36</v>
      </c>
      <c r="M472" s="1">
        <v>16.39</v>
      </c>
      <c r="N472" s="1">
        <v>1.41</v>
      </c>
      <c r="O472" s="1">
        <v>16.8</v>
      </c>
      <c r="P472" s="1">
        <v>27.48</v>
      </c>
      <c r="Q472" s="1">
        <v>17.27</v>
      </c>
      <c r="R472" s="1">
        <v>18.63</v>
      </c>
      <c r="S472" s="1">
        <v>25.48</v>
      </c>
      <c r="T472" s="1">
        <v>20.55</v>
      </c>
      <c r="U472" s="1">
        <v>5.94</v>
      </c>
      <c r="V472" s="1">
        <v>350.34</v>
      </c>
      <c r="W472" s="1"/>
      <c r="X472" s="1">
        <v>1.65</v>
      </c>
      <c r="Y472" s="1">
        <v>1.81</v>
      </c>
      <c r="Z472" s="1">
        <v>2.79</v>
      </c>
      <c r="AA472" s="1">
        <v>2.0699999999999998</v>
      </c>
      <c r="AB472" s="1">
        <v>8.9700000000000006</v>
      </c>
      <c r="AC472" s="1">
        <v>11.65</v>
      </c>
      <c r="AD472" s="1">
        <v>57.11</v>
      </c>
      <c r="AF472" s="2" t="s">
        <v>949</v>
      </c>
      <c r="AG472" s="1" t="s">
        <v>950</v>
      </c>
      <c r="AH472" s="3">
        <v>55.43</v>
      </c>
      <c r="AI472" s="4">
        <v>21868.69</v>
      </c>
      <c r="AJ472" s="1">
        <v>0.06</v>
      </c>
      <c r="AK472" s="1">
        <v>2.42</v>
      </c>
      <c r="AL472" s="1">
        <v>2.62</v>
      </c>
      <c r="AM472" s="1">
        <v>2.83</v>
      </c>
      <c r="AN472" s="1">
        <v>1.86</v>
      </c>
      <c r="AO472" s="1">
        <v>1.59</v>
      </c>
      <c r="AP472" s="1">
        <v>50.42</v>
      </c>
      <c r="AQ472" s="1">
        <v>15.52</v>
      </c>
      <c r="AR472" s="1">
        <v>1.1100000000000001</v>
      </c>
      <c r="AS472" s="1">
        <v>15.91</v>
      </c>
      <c r="AU472" s="1">
        <v>17.22</v>
      </c>
      <c r="AV472" s="1">
        <v>18.63</v>
      </c>
      <c r="AW472" s="1">
        <v>25.48</v>
      </c>
      <c r="AX472" s="1">
        <v>20.55</v>
      </c>
      <c r="AY472" s="1">
        <v>5.72</v>
      </c>
      <c r="AZ472" s="12">
        <v>2170.59</v>
      </c>
      <c r="BA472" s="1"/>
      <c r="BB472" s="1">
        <v>1.65</v>
      </c>
      <c r="BC472" s="1">
        <v>1.81</v>
      </c>
      <c r="BD472" s="1">
        <v>2.8</v>
      </c>
      <c r="BE472" s="1">
        <v>2.06</v>
      </c>
      <c r="BF472" s="1"/>
      <c r="BG472" s="1"/>
      <c r="BH472" s="1"/>
      <c r="BJ472" s="17">
        <f t="shared" si="193"/>
        <v>0</v>
      </c>
      <c r="BK472" s="17">
        <f t="shared" si="194"/>
        <v>0</v>
      </c>
      <c r="BL472" s="17">
        <f t="shared" si="195"/>
        <v>0</v>
      </c>
      <c r="BM472" s="17">
        <f t="shared" si="196"/>
        <v>5.7851239669421538E-2</v>
      </c>
      <c r="BN472" s="17">
        <f t="shared" si="197"/>
        <v>3.8167938931296893E-3</v>
      </c>
      <c r="BO472" s="17">
        <f t="shared" si="198"/>
        <v>0</v>
      </c>
      <c r="BP472" s="17">
        <f t="shared" si="199"/>
        <v>0</v>
      </c>
      <c r="BQ472" s="17">
        <f t="shared" si="200"/>
        <v>5.0314465408804937E-2</v>
      </c>
      <c r="BR472" s="17">
        <f t="shared" si="201"/>
        <v>-0.10035700119000401</v>
      </c>
      <c r="BS472" s="17">
        <f t="shared" si="202"/>
        <v>5.60567010309279E-2</v>
      </c>
      <c r="BT472" s="17">
        <f t="shared" si="203"/>
        <v>0.27027027027027006</v>
      </c>
      <c r="BU472" s="17">
        <f t="shared" si="204"/>
        <v>5.593966059082342E-2</v>
      </c>
      <c r="BV472" s="17"/>
      <c r="BW472" s="17">
        <f t="shared" si="205"/>
        <v>2.903600464576116E-3</v>
      </c>
      <c r="BX472" s="17">
        <f t="shared" si="206"/>
        <v>0</v>
      </c>
      <c r="BY472" s="17">
        <f t="shared" si="207"/>
        <v>0</v>
      </c>
      <c r="BZ472" s="17">
        <f t="shared" si="208"/>
        <v>0</v>
      </c>
      <c r="CA472" s="17">
        <f t="shared" si="209"/>
        <v>3.8461538461538575E-2</v>
      </c>
      <c r="CB472" s="17">
        <f t="shared" si="210"/>
        <v>-0.83859687918952919</v>
      </c>
      <c r="CC472" s="17" t="str">
        <f t="shared" si="211"/>
        <v/>
      </c>
      <c r="CD472" s="17">
        <f t="shared" si="212"/>
        <v>0</v>
      </c>
      <c r="CE472" s="17">
        <f t="shared" si="213"/>
        <v>0</v>
      </c>
      <c r="CF472" s="17">
        <f t="shared" si="214"/>
        <v>-3.5714285714284954E-3</v>
      </c>
      <c r="CG472" s="17">
        <f t="shared" si="215"/>
        <v>4.8543689320387313E-3</v>
      </c>
      <c r="CH472" s="17" t="str">
        <f t="shared" si="216"/>
        <v/>
      </c>
      <c r="CI472" s="17" t="str">
        <f t="shared" si="217"/>
        <v/>
      </c>
      <c r="CJ472" s="17" t="str">
        <f t="shared" si="218"/>
        <v/>
      </c>
    </row>
    <row r="473" spans="2:88" ht="15.75" hidden="1" thickBot="1" x14ac:dyDescent="0.3">
      <c r="B473" s="6" t="s">
        <v>951</v>
      </c>
      <c r="C473" s="5" t="s">
        <v>952</v>
      </c>
      <c r="D473" s="7">
        <v>16.46</v>
      </c>
      <c r="E473" s="8">
        <v>10122.9</v>
      </c>
      <c r="F473" s="5">
        <v>0.32</v>
      </c>
      <c r="G473" s="5">
        <v>0.55000000000000004</v>
      </c>
      <c r="H473" s="5">
        <v>0.55000000000000004</v>
      </c>
      <c r="I473" s="5">
        <v>0.62</v>
      </c>
      <c r="J473" s="5">
        <v>0.3</v>
      </c>
      <c r="K473" s="5">
        <v>0.27</v>
      </c>
      <c r="L473" s="5">
        <v>25.72</v>
      </c>
      <c r="M473" s="5">
        <v>2.65</v>
      </c>
      <c r="N473" s="5">
        <v>2.0099999999999998</v>
      </c>
      <c r="O473" s="5">
        <v>3.11</v>
      </c>
      <c r="P473" s="5">
        <v>6.19</v>
      </c>
      <c r="Q473" s="5">
        <v>3.07</v>
      </c>
      <c r="R473" s="5">
        <v>4.3600000000000003</v>
      </c>
      <c r="S473" s="5">
        <v>3.48</v>
      </c>
      <c r="T473" s="5"/>
      <c r="U473" s="5">
        <v>10.62</v>
      </c>
      <c r="V473" s="5">
        <v>35.9</v>
      </c>
      <c r="W473" s="5">
        <v>26.34</v>
      </c>
      <c r="X473" s="5">
        <v>0.37</v>
      </c>
      <c r="Y473" s="5">
        <v>0.36</v>
      </c>
      <c r="Z473" s="5">
        <v>1.25</v>
      </c>
      <c r="AA473" s="5">
        <v>1.08</v>
      </c>
      <c r="AB473" s="5">
        <v>0.18</v>
      </c>
      <c r="AC473" s="5">
        <v>0.62</v>
      </c>
      <c r="AD473" s="5">
        <v>5.75</v>
      </c>
      <c r="AF473" s="6" t="s">
        <v>951</v>
      </c>
      <c r="AG473" s="5" t="s">
        <v>952</v>
      </c>
      <c r="AH473" s="7">
        <v>16.46</v>
      </c>
      <c r="AI473" s="8">
        <v>10122.9</v>
      </c>
      <c r="AJ473" s="5">
        <v>0.41</v>
      </c>
      <c r="AK473" s="5">
        <v>0.44</v>
      </c>
      <c r="AL473" s="5">
        <v>0.5</v>
      </c>
      <c r="AM473" s="5">
        <v>0.62</v>
      </c>
      <c r="AN473" s="5">
        <v>0.3</v>
      </c>
      <c r="AO473" s="5">
        <v>0.22</v>
      </c>
      <c r="AP473" s="5">
        <v>159.72</v>
      </c>
      <c r="AQ473" s="5">
        <v>2.1</v>
      </c>
      <c r="AR473" s="5">
        <v>0.23</v>
      </c>
      <c r="AS473" s="5">
        <v>2.4700000000000002</v>
      </c>
      <c r="AU473" s="5">
        <v>2.83</v>
      </c>
      <c r="AV473" s="5">
        <v>4.3600000000000003</v>
      </c>
      <c r="AW473" s="5">
        <v>3.48</v>
      </c>
      <c r="AX473" s="5"/>
      <c r="AY473" s="5">
        <v>10.62</v>
      </c>
      <c r="AZ473" s="5">
        <v>35.9</v>
      </c>
      <c r="BA473" s="5">
        <v>26.34</v>
      </c>
      <c r="BB473" s="5">
        <v>0.37</v>
      </c>
      <c r="BC473" s="5">
        <v>0.56000000000000005</v>
      </c>
      <c r="BD473" s="5">
        <v>1.25</v>
      </c>
      <c r="BE473" s="5">
        <v>1.66</v>
      </c>
      <c r="BF473" s="5"/>
      <c r="BG473" s="5"/>
      <c r="BH473" s="5"/>
      <c r="BJ473" s="17">
        <f t="shared" si="193"/>
        <v>0</v>
      </c>
      <c r="BK473" s="17">
        <f t="shared" si="194"/>
        <v>0</v>
      </c>
      <c r="BL473" s="17">
        <f t="shared" si="195"/>
        <v>-0.21951219512195116</v>
      </c>
      <c r="BM473" s="17">
        <f t="shared" si="196"/>
        <v>0.25000000000000011</v>
      </c>
      <c r="BN473" s="17">
        <f t="shared" si="197"/>
        <v>0.10000000000000009</v>
      </c>
      <c r="BO473" s="17">
        <f t="shared" si="198"/>
        <v>0</v>
      </c>
      <c r="BP473" s="17">
        <f t="shared" si="199"/>
        <v>0</v>
      </c>
      <c r="BQ473" s="17">
        <f t="shared" si="200"/>
        <v>0.22727272727272735</v>
      </c>
      <c r="BR473" s="17">
        <f t="shared" si="201"/>
        <v>-0.83896819434009517</v>
      </c>
      <c r="BS473" s="17">
        <f t="shared" si="202"/>
        <v>0.26190476190476181</v>
      </c>
      <c r="BT473" s="17">
        <f t="shared" si="203"/>
        <v>7.7391304347826075</v>
      </c>
      <c r="BU473" s="17">
        <f t="shared" si="204"/>
        <v>0.25910931174089052</v>
      </c>
      <c r="BV473" s="17"/>
      <c r="BW473" s="17">
        <f t="shared" si="205"/>
        <v>8.4805653710247272E-2</v>
      </c>
      <c r="BX473" s="17">
        <f t="shared" si="206"/>
        <v>0</v>
      </c>
      <c r="BY473" s="17">
        <f t="shared" si="207"/>
        <v>0</v>
      </c>
      <c r="BZ473" s="17" t="str">
        <f t="shared" si="208"/>
        <v/>
      </c>
      <c r="CA473" s="17">
        <f t="shared" si="209"/>
        <v>0</v>
      </c>
      <c r="CB473" s="17">
        <f t="shared" si="210"/>
        <v>0</v>
      </c>
      <c r="CC473" s="17">
        <f t="shared" si="211"/>
        <v>0</v>
      </c>
      <c r="CD473" s="17">
        <f t="shared" si="212"/>
        <v>0</v>
      </c>
      <c r="CE473" s="17">
        <f t="shared" si="213"/>
        <v>-0.35714285714285721</v>
      </c>
      <c r="CF473" s="17">
        <f t="shared" si="214"/>
        <v>0</v>
      </c>
      <c r="CG473" s="17">
        <f t="shared" si="215"/>
        <v>-0.34939759036144569</v>
      </c>
      <c r="CH473" s="17" t="str">
        <f t="shared" si="216"/>
        <v/>
      </c>
      <c r="CI473" s="17" t="str">
        <f t="shared" si="217"/>
        <v/>
      </c>
      <c r="CJ473" s="17" t="str">
        <f t="shared" si="218"/>
        <v/>
      </c>
    </row>
    <row r="474" spans="2:88" ht="15.75" hidden="1" thickBot="1" x14ac:dyDescent="0.3">
      <c r="B474" s="2" t="s">
        <v>953</v>
      </c>
      <c r="C474" s="1" t="s">
        <v>954</v>
      </c>
      <c r="D474" s="3">
        <v>58.76</v>
      </c>
      <c r="E474" s="4">
        <v>24050</v>
      </c>
      <c r="F474" s="1">
        <v>0.02</v>
      </c>
      <c r="G474" s="1">
        <v>0.43</v>
      </c>
      <c r="H474" s="1">
        <v>0.43</v>
      </c>
      <c r="I474" s="1"/>
      <c r="J474" s="1"/>
      <c r="K474" s="1">
        <v>0.41</v>
      </c>
      <c r="L474" s="1">
        <v>63.99</v>
      </c>
      <c r="M474" s="1">
        <v>6.78</v>
      </c>
      <c r="N474" s="1">
        <v>91.9</v>
      </c>
      <c r="O474" s="1">
        <v>59.35</v>
      </c>
      <c r="P474" s="1">
        <v>13.5</v>
      </c>
      <c r="Q474" s="1">
        <v>59.35</v>
      </c>
      <c r="R474" s="1"/>
      <c r="S474" s="1">
        <v>14.59</v>
      </c>
      <c r="T474" s="1">
        <v>1.29</v>
      </c>
      <c r="U474" s="1"/>
      <c r="V474" s="1">
        <v>22.9</v>
      </c>
      <c r="W474" s="1">
        <v>51.98</v>
      </c>
      <c r="X474" s="1">
        <v>0.28999999999999998</v>
      </c>
      <c r="Y474" s="1">
        <v>0.24</v>
      </c>
      <c r="Z474" s="1">
        <v>0.33</v>
      </c>
      <c r="AA474" s="1">
        <v>0.35</v>
      </c>
      <c r="AB474" s="1"/>
      <c r="AC474" s="1">
        <v>7.61</v>
      </c>
      <c r="AD474" s="1">
        <v>6.88</v>
      </c>
      <c r="AF474" s="2" t="s">
        <v>953</v>
      </c>
      <c r="AG474" s="1" t="s">
        <v>954</v>
      </c>
      <c r="AH474" s="3">
        <v>58.76</v>
      </c>
      <c r="AI474" s="4">
        <v>23956.5</v>
      </c>
      <c r="AJ474" s="1">
        <v>0.02</v>
      </c>
      <c r="AK474" s="1">
        <v>0.46</v>
      </c>
      <c r="AL474" s="1">
        <v>0.43</v>
      </c>
      <c r="AM474" s="1"/>
      <c r="AN474" s="1"/>
      <c r="AO474" s="1">
        <v>0.43</v>
      </c>
      <c r="AP474" s="1">
        <v>69.650000000000006</v>
      </c>
      <c r="AQ474" s="1">
        <v>6.79</v>
      </c>
      <c r="AR474" s="1">
        <v>56.73</v>
      </c>
      <c r="AS474" s="1">
        <v>42.46</v>
      </c>
      <c r="AU474" s="1">
        <v>60.04</v>
      </c>
      <c r="AV474" s="1"/>
      <c r="AW474" s="1">
        <v>14.59</v>
      </c>
      <c r="AX474" s="1">
        <v>1.29</v>
      </c>
      <c r="AY474" s="1"/>
      <c r="AZ474" s="1">
        <v>138.58000000000001</v>
      </c>
      <c r="BA474" s="1">
        <v>71.37</v>
      </c>
      <c r="BB474" s="1">
        <v>0.27</v>
      </c>
      <c r="BC474" s="1">
        <v>0.23</v>
      </c>
      <c r="BD474" s="1">
        <v>0.32</v>
      </c>
      <c r="BE474" s="1">
        <v>0.33</v>
      </c>
      <c r="BF474" s="1"/>
      <c r="BG474" s="1"/>
      <c r="BH474" s="1"/>
      <c r="BJ474" s="17">
        <f t="shared" si="193"/>
        <v>0</v>
      </c>
      <c r="BK474" s="17">
        <f t="shared" si="194"/>
        <v>3.9029073529104836E-3</v>
      </c>
      <c r="BL474" s="17">
        <f t="shared" si="195"/>
        <v>0</v>
      </c>
      <c r="BM474" s="17">
        <f t="shared" si="196"/>
        <v>-6.521739130434788E-2</v>
      </c>
      <c r="BN474" s="17">
        <f t="shared" si="197"/>
        <v>0</v>
      </c>
      <c r="BO474" s="17" t="str">
        <f t="shared" si="198"/>
        <v/>
      </c>
      <c r="BP474" s="17" t="str">
        <f t="shared" si="199"/>
        <v/>
      </c>
      <c r="BQ474" s="17">
        <f t="shared" si="200"/>
        <v>-4.6511627906976785E-2</v>
      </c>
      <c r="BR474" s="17">
        <f t="shared" si="201"/>
        <v>-8.1263460157932565E-2</v>
      </c>
      <c r="BS474" s="17">
        <f t="shared" si="202"/>
        <v>-1.4727540500736062E-3</v>
      </c>
      <c r="BT474" s="17">
        <f t="shared" si="203"/>
        <v>0.61995416887008659</v>
      </c>
      <c r="BU474" s="17">
        <f t="shared" si="204"/>
        <v>0.39778615167216202</v>
      </c>
      <c r="BV474" s="17"/>
      <c r="BW474" s="17">
        <f t="shared" si="205"/>
        <v>-1.1492338441039269E-2</v>
      </c>
      <c r="BX474" s="17" t="str">
        <f t="shared" si="206"/>
        <v/>
      </c>
      <c r="BY474" s="17">
        <f t="shared" si="207"/>
        <v>0</v>
      </c>
      <c r="BZ474" s="17">
        <f t="shared" si="208"/>
        <v>0</v>
      </c>
      <c r="CA474" s="17" t="str">
        <f t="shared" si="209"/>
        <v/>
      </c>
      <c r="CB474" s="17">
        <f t="shared" si="210"/>
        <v>-0.83475248953672965</v>
      </c>
      <c r="CC474" s="17">
        <f t="shared" si="211"/>
        <v>-0.27168277987950129</v>
      </c>
      <c r="CD474" s="17">
        <f t="shared" si="212"/>
        <v>7.4074074074073931E-2</v>
      </c>
      <c r="CE474" s="17">
        <f t="shared" si="213"/>
        <v>4.3478260869565133E-2</v>
      </c>
      <c r="CF474" s="17">
        <f t="shared" si="214"/>
        <v>3.1250000000000028E-2</v>
      </c>
      <c r="CG474" s="17">
        <f t="shared" si="215"/>
        <v>6.060606060606049E-2</v>
      </c>
      <c r="CH474" s="17" t="str">
        <f t="shared" si="216"/>
        <v/>
      </c>
      <c r="CI474" s="17" t="str">
        <f t="shared" si="217"/>
        <v/>
      </c>
      <c r="CJ474" s="17" t="str">
        <f t="shared" si="218"/>
        <v/>
      </c>
    </row>
    <row r="475" spans="2:88" ht="15.75" hidden="1" thickBot="1" x14ac:dyDescent="0.3">
      <c r="B475" s="6" t="s">
        <v>955</v>
      </c>
      <c r="C475" s="5" t="s">
        <v>956</v>
      </c>
      <c r="D475" s="7">
        <v>110.68</v>
      </c>
      <c r="E475" s="8">
        <v>14650.82</v>
      </c>
      <c r="F475" s="5">
        <v>0.04</v>
      </c>
      <c r="G475" s="5">
        <v>5.37</v>
      </c>
      <c r="H475" s="5">
        <v>5.12</v>
      </c>
      <c r="I475" s="5">
        <v>1.78</v>
      </c>
      <c r="J475" s="5">
        <v>1.62</v>
      </c>
      <c r="K475" s="5">
        <v>4.2</v>
      </c>
      <c r="L475" s="5">
        <v>108.52</v>
      </c>
      <c r="M475" s="5">
        <v>18.399999999999999</v>
      </c>
      <c r="N475" s="5">
        <v>5.94</v>
      </c>
      <c r="O475" s="5">
        <v>23.75</v>
      </c>
      <c r="P475" s="5">
        <v>32.53</v>
      </c>
      <c r="Q475" s="5">
        <v>23.85</v>
      </c>
      <c r="R475" s="5">
        <v>24.85</v>
      </c>
      <c r="S475" s="5">
        <v>21.9</v>
      </c>
      <c r="T475" s="5">
        <v>10.84</v>
      </c>
      <c r="U475" s="5">
        <v>16.93</v>
      </c>
      <c r="V475" s="5">
        <v>33.880000000000003</v>
      </c>
      <c r="W475" s="5">
        <v>79.5</v>
      </c>
      <c r="X475" s="5">
        <v>3.14</v>
      </c>
      <c r="Y475" s="5">
        <v>3</v>
      </c>
      <c r="Z475" s="5">
        <v>3.78</v>
      </c>
      <c r="AA475" s="5">
        <v>3.64</v>
      </c>
      <c r="AB475" s="5">
        <v>15.62</v>
      </c>
      <c r="AC475" s="5">
        <v>14.82</v>
      </c>
      <c r="AD475" s="5">
        <v>19.829999999999998</v>
      </c>
      <c r="AF475" s="6" t="s">
        <v>955</v>
      </c>
      <c r="AG475" s="5" t="s">
        <v>956</v>
      </c>
      <c r="AH475" s="7">
        <v>110.68</v>
      </c>
      <c r="AI475" s="8">
        <v>14650.82</v>
      </c>
      <c r="AJ475" s="5">
        <v>0.04</v>
      </c>
      <c r="AK475" s="5">
        <v>5.0199999999999996</v>
      </c>
      <c r="AL475" s="5">
        <v>5.0199999999999996</v>
      </c>
      <c r="AM475" s="5">
        <v>1.78</v>
      </c>
      <c r="AN475" s="5">
        <v>1.62</v>
      </c>
      <c r="AO475" s="5">
        <v>3.99</v>
      </c>
      <c r="AP475" s="5">
        <v>110.06</v>
      </c>
      <c r="AQ475" s="5">
        <v>18.13</v>
      </c>
      <c r="AR475" s="5">
        <v>6.27</v>
      </c>
      <c r="AS475" s="5">
        <v>23.9</v>
      </c>
      <c r="AU475" s="5">
        <v>23.9</v>
      </c>
      <c r="AV475" s="5">
        <v>24.85</v>
      </c>
      <c r="AW475" s="5">
        <v>21.9</v>
      </c>
      <c r="AX475" s="5">
        <v>10.84</v>
      </c>
      <c r="AY475" s="5">
        <v>16.93</v>
      </c>
      <c r="AZ475" s="5">
        <v>33.880000000000003</v>
      </c>
      <c r="BA475" s="5">
        <v>70.739999999999995</v>
      </c>
      <c r="BB475" s="5">
        <v>3.14</v>
      </c>
      <c r="BC475" s="5">
        <v>3</v>
      </c>
      <c r="BD475" s="5">
        <v>3.78</v>
      </c>
      <c r="BE475" s="5">
        <v>3.64</v>
      </c>
      <c r="BF475" s="5"/>
      <c r="BG475" s="5"/>
      <c r="BH475" s="5"/>
      <c r="BJ475" s="17">
        <f t="shared" si="193"/>
        <v>0</v>
      </c>
      <c r="BK475" s="17">
        <f t="shared" si="194"/>
        <v>0</v>
      </c>
      <c r="BL475" s="17">
        <f t="shared" si="195"/>
        <v>0</v>
      </c>
      <c r="BM475" s="17">
        <f t="shared" si="196"/>
        <v>6.9721115537848724E-2</v>
      </c>
      <c r="BN475" s="17">
        <f t="shared" si="197"/>
        <v>1.9920318725099709E-2</v>
      </c>
      <c r="BO475" s="17">
        <f t="shared" si="198"/>
        <v>0</v>
      </c>
      <c r="BP475" s="17">
        <f t="shared" si="199"/>
        <v>0</v>
      </c>
      <c r="BQ475" s="17">
        <f t="shared" si="200"/>
        <v>5.2631578947368411E-2</v>
      </c>
      <c r="BR475" s="17">
        <f t="shared" si="201"/>
        <v>-1.3992367799382212E-2</v>
      </c>
      <c r="BS475" s="17">
        <f t="shared" si="202"/>
        <v>1.4892443463872012E-2</v>
      </c>
      <c r="BT475" s="17">
        <f t="shared" si="203"/>
        <v>-5.2631578947368293E-2</v>
      </c>
      <c r="BU475" s="17">
        <f t="shared" si="204"/>
        <v>-6.2761506276150037E-3</v>
      </c>
      <c r="BV475" s="17"/>
      <c r="BW475" s="17">
        <f t="shared" si="205"/>
        <v>-2.0920502092049019E-3</v>
      </c>
      <c r="BX475" s="17">
        <f t="shared" si="206"/>
        <v>0</v>
      </c>
      <c r="BY475" s="17">
        <f t="shared" si="207"/>
        <v>0</v>
      </c>
      <c r="BZ475" s="17">
        <f t="shared" si="208"/>
        <v>0</v>
      </c>
      <c r="CA475" s="17">
        <f t="shared" si="209"/>
        <v>0</v>
      </c>
      <c r="CB475" s="17">
        <f t="shared" si="210"/>
        <v>0</v>
      </c>
      <c r="CC475" s="17">
        <f t="shared" si="211"/>
        <v>0.12383375742154376</v>
      </c>
      <c r="CD475" s="17">
        <f t="shared" si="212"/>
        <v>0</v>
      </c>
      <c r="CE475" s="17">
        <f t="shared" si="213"/>
        <v>0</v>
      </c>
      <c r="CF475" s="17">
        <f t="shared" si="214"/>
        <v>0</v>
      </c>
      <c r="CG475" s="17">
        <f t="shared" si="215"/>
        <v>0</v>
      </c>
      <c r="CH475" s="17" t="str">
        <f t="shared" si="216"/>
        <v/>
      </c>
      <c r="CI475" s="17" t="str">
        <f t="shared" si="217"/>
        <v/>
      </c>
      <c r="CJ475" s="17" t="str">
        <f t="shared" si="218"/>
        <v/>
      </c>
    </row>
    <row r="476" spans="2:88" ht="15.75" hidden="1" thickBot="1" x14ac:dyDescent="0.3">
      <c r="B476" s="2" t="s">
        <v>957</v>
      </c>
      <c r="C476" s="1" t="s">
        <v>958</v>
      </c>
      <c r="D476" s="3">
        <v>42</v>
      </c>
      <c r="E476" s="4">
        <v>8021.41</v>
      </c>
      <c r="F476" s="1">
        <v>0.39</v>
      </c>
      <c r="G476" s="1">
        <v>7.5</v>
      </c>
      <c r="H476" s="1">
        <v>7.5</v>
      </c>
      <c r="I476" s="1">
        <v>134.4</v>
      </c>
      <c r="J476" s="1">
        <v>7</v>
      </c>
      <c r="K476" s="1">
        <v>0.39</v>
      </c>
      <c r="L476" s="1">
        <v>113.72</v>
      </c>
      <c r="M476" s="1">
        <v>2.23</v>
      </c>
      <c r="N476" s="1">
        <v>0.32</v>
      </c>
      <c r="O476" s="1">
        <v>2.59</v>
      </c>
      <c r="P476" s="1">
        <v>21.99</v>
      </c>
      <c r="Q476" s="1">
        <v>2.59</v>
      </c>
      <c r="R476" s="1">
        <v>54.9</v>
      </c>
      <c r="S476" s="1">
        <v>46.41</v>
      </c>
      <c r="T476" s="1">
        <v>1.38</v>
      </c>
      <c r="U476" s="1">
        <v>16.05</v>
      </c>
      <c r="V476" s="1">
        <v>73.91</v>
      </c>
      <c r="W476" s="1">
        <v>198.15</v>
      </c>
      <c r="X476" s="1">
        <v>5.0599999999999996</v>
      </c>
      <c r="Y476" s="1">
        <v>4.18</v>
      </c>
      <c r="Z476" s="1">
        <v>5.97</v>
      </c>
      <c r="AA476" s="1">
        <v>7.49</v>
      </c>
      <c r="AB476" s="1">
        <v>7.85</v>
      </c>
      <c r="AC476" s="1">
        <v>2.13</v>
      </c>
      <c r="AD476" s="1">
        <v>11.53</v>
      </c>
      <c r="AF476" s="2" t="s">
        <v>957</v>
      </c>
      <c r="AG476" s="1" t="s">
        <v>958</v>
      </c>
      <c r="AH476" s="3">
        <v>42</v>
      </c>
      <c r="AI476" s="4">
        <v>8021.4</v>
      </c>
      <c r="AJ476" s="1">
        <v>0.39</v>
      </c>
      <c r="AK476" s="1">
        <v>7.33</v>
      </c>
      <c r="AL476" s="1">
        <v>7.5</v>
      </c>
      <c r="AM476" s="1">
        <v>134.4</v>
      </c>
      <c r="AN476" s="1">
        <v>7</v>
      </c>
      <c r="AO476" s="1">
        <v>0.38</v>
      </c>
      <c r="AP476" s="1">
        <v>166.8</v>
      </c>
      <c r="AQ476" s="1">
        <v>2.1800000000000002</v>
      </c>
      <c r="AR476" s="1">
        <v>0.21</v>
      </c>
      <c r="AS476" s="1">
        <v>2.5299999999999998</v>
      </c>
      <c r="AU476" s="1">
        <v>2.59</v>
      </c>
      <c r="AV476" s="1">
        <v>54.9</v>
      </c>
      <c r="AW476" s="1">
        <v>46.41</v>
      </c>
      <c r="AX476" s="1">
        <v>1.38</v>
      </c>
      <c r="AY476" s="1">
        <v>15.32</v>
      </c>
      <c r="AZ476" s="1">
        <v>55.94</v>
      </c>
      <c r="BA476" s="1">
        <v>49.85</v>
      </c>
      <c r="BB476" s="1">
        <v>3.06</v>
      </c>
      <c r="BC476" s="1">
        <v>1.51</v>
      </c>
      <c r="BD476" s="1">
        <v>4.96</v>
      </c>
      <c r="BE476" s="1">
        <v>2.74</v>
      </c>
      <c r="BF476" s="1"/>
      <c r="BG476" s="1"/>
      <c r="BH476" s="1"/>
      <c r="BJ476" s="17">
        <f t="shared" si="193"/>
        <v>0</v>
      </c>
      <c r="BK476" s="17">
        <f t="shared" si="194"/>
        <v>1.246665170695674E-6</v>
      </c>
      <c r="BL476" s="17">
        <f t="shared" si="195"/>
        <v>0</v>
      </c>
      <c r="BM476" s="17">
        <f t="shared" si="196"/>
        <v>2.3192360163710769E-2</v>
      </c>
      <c r="BN476" s="17">
        <f t="shared" si="197"/>
        <v>0</v>
      </c>
      <c r="BO476" s="17">
        <f t="shared" si="198"/>
        <v>0</v>
      </c>
      <c r="BP476" s="17">
        <f t="shared" si="199"/>
        <v>0</v>
      </c>
      <c r="BQ476" s="17">
        <f t="shared" si="200"/>
        <v>2.6315789473684233E-2</v>
      </c>
      <c r="BR476" s="17">
        <f t="shared" si="201"/>
        <v>-0.31822541966426865</v>
      </c>
      <c r="BS476" s="17">
        <f t="shared" si="202"/>
        <v>2.2935779816513679E-2</v>
      </c>
      <c r="BT476" s="17">
        <f t="shared" si="203"/>
        <v>0.52380952380952395</v>
      </c>
      <c r="BU476" s="17">
        <f t="shared" si="204"/>
        <v>2.3715415019762869E-2</v>
      </c>
      <c r="BV476" s="17"/>
      <c r="BW476" s="17">
        <f t="shared" si="205"/>
        <v>0</v>
      </c>
      <c r="BX476" s="17">
        <f t="shared" si="206"/>
        <v>0</v>
      </c>
      <c r="BY476" s="17">
        <f t="shared" si="207"/>
        <v>0</v>
      </c>
      <c r="BZ476" s="17">
        <f t="shared" si="208"/>
        <v>0</v>
      </c>
      <c r="CA476" s="17">
        <f t="shared" si="209"/>
        <v>4.7650130548302902E-2</v>
      </c>
      <c r="CB476" s="17">
        <f t="shared" si="210"/>
        <v>0.3212370396853772</v>
      </c>
      <c r="CC476" s="17">
        <f t="shared" si="211"/>
        <v>2.974924774322969</v>
      </c>
      <c r="CD476" s="17">
        <f t="shared" si="212"/>
        <v>0.65359477124182996</v>
      </c>
      <c r="CE476" s="17">
        <f t="shared" si="213"/>
        <v>1.7682119205298013</v>
      </c>
      <c r="CF476" s="17">
        <f t="shared" si="214"/>
        <v>0.20362903225806447</v>
      </c>
      <c r="CG476" s="17">
        <f t="shared" si="215"/>
        <v>1.7335766423357664</v>
      </c>
      <c r="CH476" s="17" t="str">
        <f t="shared" si="216"/>
        <v/>
      </c>
      <c r="CI476" s="17" t="str">
        <f t="shared" si="217"/>
        <v/>
      </c>
      <c r="CJ476" s="17" t="str">
        <f t="shared" si="218"/>
        <v/>
      </c>
    </row>
    <row r="477" spans="2:88" ht="15.75" hidden="1" thickBot="1" x14ac:dyDescent="0.3">
      <c r="B477" s="6" t="s">
        <v>959</v>
      </c>
      <c r="C477" s="5" t="s">
        <v>960</v>
      </c>
      <c r="D477" s="7">
        <v>153.44999999999999</v>
      </c>
      <c r="E477" s="8">
        <v>25037.21</v>
      </c>
      <c r="F477" s="5">
        <v>0.02</v>
      </c>
      <c r="G477" s="5">
        <v>1.3</v>
      </c>
      <c r="H477" s="5">
        <v>1.3</v>
      </c>
      <c r="I477" s="5">
        <v>3.03</v>
      </c>
      <c r="J477" s="5">
        <v>2.82</v>
      </c>
      <c r="K477" s="5">
        <v>1.28</v>
      </c>
      <c r="L477" s="5">
        <v>58.44</v>
      </c>
      <c r="M477" s="5">
        <v>24.2</v>
      </c>
      <c r="N477" s="5">
        <v>94.69</v>
      </c>
      <c r="O477" s="5">
        <v>56.62</v>
      </c>
      <c r="P477" s="5">
        <v>40</v>
      </c>
      <c r="Q477" s="5">
        <v>56.62</v>
      </c>
      <c r="R477" s="5">
        <v>32.380000000000003</v>
      </c>
      <c r="S477" s="5">
        <v>28.76</v>
      </c>
      <c r="T477" s="5"/>
      <c r="U477" s="5">
        <v>90.11</v>
      </c>
      <c r="V477" s="5">
        <v>44.3</v>
      </c>
      <c r="W477" s="5">
        <v>34.090000000000003</v>
      </c>
      <c r="X477" s="5">
        <v>9.49</v>
      </c>
      <c r="Y477" s="5">
        <v>9.7799999999999994</v>
      </c>
      <c r="Z477" s="5">
        <v>9.7799999999999994</v>
      </c>
      <c r="AA477" s="5">
        <v>10.88</v>
      </c>
      <c r="AB477" s="5">
        <v>29.44</v>
      </c>
      <c r="AC477" s="5">
        <v>32.81</v>
      </c>
      <c r="AD477" s="5">
        <v>26.31</v>
      </c>
      <c r="AF477" s="6" t="s">
        <v>959</v>
      </c>
      <c r="AG477" s="5" t="s">
        <v>960</v>
      </c>
      <c r="AH477" s="7">
        <v>153.44999999999999</v>
      </c>
      <c r="AI477" s="8">
        <v>25037.14</v>
      </c>
      <c r="AJ477" s="5">
        <v>0.02</v>
      </c>
      <c r="AK477" s="5">
        <v>1.55</v>
      </c>
      <c r="AL477" s="5">
        <v>1.3</v>
      </c>
      <c r="AM477" s="5">
        <v>3.03</v>
      </c>
      <c r="AN477" s="5">
        <v>2.82</v>
      </c>
      <c r="AO477" s="5">
        <v>1.52</v>
      </c>
      <c r="AP477" s="5">
        <v>49.05</v>
      </c>
      <c r="AQ477" s="5">
        <v>22.89</v>
      </c>
      <c r="AR477" s="5">
        <v>93.62</v>
      </c>
      <c r="AS477" s="5">
        <v>47.38</v>
      </c>
      <c r="AU477" s="5">
        <v>56.8</v>
      </c>
      <c r="AV477" s="5">
        <v>32.380000000000003</v>
      </c>
      <c r="AW477" s="5">
        <v>28.76</v>
      </c>
      <c r="AX477" s="5"/>
      <c r="AY477" s="5">
        <v>68.42</v>
      </c>
      <c r="AZ477" s="5">
        <v>40.78</v>
      </c>
      <c r="BA477" s="5">
        <v>32.21</v>
      </c>
      <c r="BB477" s="5">
        <v>9.49</v>
      </c>
      <c r="BC477" s="5">
        <v>9.7799999999999994</v>
      </c>
      <c r="BD477" s="5">
        <v>9.7799999999999994</v>
      </c>
      <c r="BE477" s="5">
        <v>10.88</v>
      </c>
      <c r="BF477" s="5"/>
      <c r="BG477" s="5"/>
      <c r="BH477" s="5"/>
      <c r="BJ477" s="17">
        <f t="shared" si="193"/>
        <v>0</v>
      </c>
      <c r="BK477" s="17">
        <f t="shared" si="194"/>
        <v>2.7958464904421578E-6</v>
      </c>
      <c r="BL477" s="17">
        <f t="shared" si="195"/>
        <v>0</v>
      </c>
      <c r="BM477" s="17">
        <f t="shared" si="196"/>
        <v>-0.16129032258064516</v>
      </c>
      <c r="BN477" s="17">
        <f t="shared" si="197"/>
        <v>0</v>
      </c>
      <c r="BO477" s="17">
        <f t="shared" si="198"/>
        <v>0</v>
      </c>
      <c r="BP477" s="17">
        <f t="shared" si="199"/>
        <v>0</v>
      </c>
      <c r="BQ477" s="17">
        <f t="shared" si="200"/>
        <v>-0.15789473684210525</v>
      </c>
      <c r="BR477" s="17">
        <f t="shared" si="201"/>
        <v>0.19143730886850155</v>
      </c>
      <c r="BS477" s="17">
        <f t="shared" si="202"/>
        <v>5.7230231542158089E-2</v>
      </c>
      <c r="BT477" s="17">
        <f t="shared" si="203"/>
        <v>1.1429181798760875E-2</v>
      </c>
      <c r="BU477" s="17">
        <f t="shared" si="204"/>
        <v>0.19501899535669046</v>
      </c>
      <c r="BV477" s="17"/>
      <c r="BW477" s="17">
        <f t="shared" si="205"/>
        <v>-3.1690140845070376E-3</v>
      </c>
      <c r="BX477" s="17">
        <f t="shared" si="206"/>
        <v>0</v>
      </c>
      <c r="BY477" s="17">
        <f t="shared" si="207"/>
        <v>0</v>
      </c>
      <c r="BZ477" s="17" t="str">
        <f t="shared" si="208"/>
        <v/>
      </c>
      <c r="CA477" s="17">
        <f t="shared" si="209"/>
        <v>0.31701256942414496</v>
      </c>
      <c r="CB477" s="17">
        <f t="shared" si="210"/>
        <v>8.6316821971554589E-2</v>
      </c>
      <c r="CC477" s="17">
        <f t="shared" si="211"/>
        <v>5.836696678050303E-2</v>
      </c>
      <c r="CD477" s="17">
        <f t="shared" si="212"/>
        <v>0</v>
      </c>
      <c r="CE477" s="17">
        <f t="shared" si="213"/>
        <v>0</v>
      </c>
      <c r="CF477" s="17">
        <f t="shared" si="214"/>
        <v>0</v>
      </c>
      <c r="CG477" s="17">
        <f t="shared" si="215"/>
        <v>0</v>
      </c>
      <c r="CH477" s="17" t="str">
        <f t="shared" si="216"/>
        <v/>
      </c>
      <c r="CI477" s="17" t="str">
        <f t="shared" si="217"/>
        <v/>
      </c>
      <c r="CJ477" s="17" t="str">
        <f t="shared" si="218"/>
        <v/>
      </c>
    </row>
    <row r="478" spans="2:88" ht="15.75" hidden="1" thickBot="1" x14ac:dyDescent="0.3">
      <c r="B478" s="2" t="s">
        <v>961</v>
      </c>
      <c r="C478" s="1" t="s">
        <v>962</v>
      </c>
      <c r="D478" s="3">
        <v>205.02</v>
      </c>
      <c r="E478" s="4">
        <v>23721.02</v>
      </c>
      <c r="F478" s="1">
        <v>0.03</v>
      </c>
      <c r="G478" s="1"/>
      <c r="H478" s="1"/>
      <c r="I478" s="1"/>
      <c r="J478" s="1"/>
      <c r="K478" s="1"/>
      <c r="L478" s="1">
        <v>41.67</v>
      </c>
      <c r="M478" s="1">
        <v>22.71</v>
      </c>
      <c r="N478" s="1">
        <v>42.6</v>
      </c>
      <c r="O478" s="1">
        <v>30.78</v>
      </c>
      <c r="P478" s="1">
        <v>39.229999999999997</v>
      </c>
      <c r="Q478" s="1">
        <v>30.78</v>
      </c>
      <c r="R478" s="1">
        <v>31.01</v>
      </c>
      <c r="S478" s="1">
        <v>33.49</v>
      </c>
      <c r="T478" s="1"/>
      <c r="U478" s="1">
        <v>35.270000000000003</v>
      </c>
      <c r="V478" s="1">
        <v>33.97</v>
      </c>
      <c r="W478" s="1">
        <v>31.32</v>
      </c>
      <c r="X478" s="1">
        <v>19.079999999999998</v>
      </c>
      <c r="Y478" s="1">
        <v>19.329999999999998</v>
      </c>
      <c r="Z478" s="1">
        <v>19.39</v>
      </c>
      <c r="AA478" s="1">
        <v>20.78</v>
      </c>
      <c r="AB478" s="1">
        <v>17.27</v>
      </c>
      <c r="AC478" s="1">
        <v>28.84</v>
      </c>
      <c r="AD478" s="1">
        <v>35.81</v>
      </c>
      <c r="AF478" s="2" t="s">
        <v>961</v>
      </c>
      <c r="AG478" s="1" t="s">
        <v>962</v>
      </c>
      <c r="AH478" s="3">
        <v>205.02</v>
      </c>
      <c r="AI478" s="4">
        <v>23721.02</v>
      </c>
      <c r="AJ478" s="1">
        <v>0.03</v>
      </c>
      <c r="AK478" s="1"/>
      <c r="AL478" s="1"/>
      <c r="AM478" s="1"/>
      <c r="AN478" s="1"/>
      <c r="AO478" s="1"/>
      <c r="AP478" s="1">
        <v>41.36</v>
      </c>
      <c r="AQ478" s="1">
        <v>22.68</v>
      </c>
      <c r="AR478" s="1">
        <v>43.47</v>
      </c>
      <c r="AS478" s="1">
        <v>30.8</v>
      </c>
      <c r="AU478" s="1">
        <v>30.78</v>
      </c>
      <c r="AV478" s="1">
        <v>31.01</v>
      </c>
      <c r="AW478" s="1">
        <v>33.49</v>
      </c>
      <c r="AX478" s="1"/>
      <c r="AY478" s="1">
        <v>35.270000000000003</v>
      </c>
      <c r="AZ478" s="1">
        <v>33.97</v>
      </c>
      <c r="BA478" s="1">
        <v>31.32</v>
      </c>
      <c r="BB478" s="1">
        <v>19.079999999999998</v>
      </c>
      <c r="BC478" s="1">
        <v>19.329999999999998</v>
      </c>
      <c r="BD478" s="1">
        <v>19.39</v>
      </c>
      <c r="BE478" s="1">
        <v>20.78</v>
      </c>
      <c r="BF478" s="1"/>
      <c r="BG478" s="1"/>
      <c r="BH478" s="1"/>
      <c r="BJ478" s="17">
        <f t="shared" si="193"/>
        <v>0</v>
      </c>
      <c r="BK478" s="17">
        <f t="shared" si="194"/>
        <v>0</v>
      </c>
      <c r="BL478" s="17">
        <f t="shared" si="195"/>
        <v>0</v>
      </c>
      <c r="BM478" s="17" t="str">
        <f t="shared" si="196"/>
        <v/>
      </c>
      <c r="BN478" s="17" t="str">
        <f t="shared" si="197"/>
        <v/>
      </c>
      <c r="BO478" s="17" t="str">
        <f t="shared" si="198"/>
        <v/>
      </c>
      <c r="BP478" s="17" t="str">
        <f t="shared" si="199"/>
        <v/>
      </c>
      <c r="BQ478" s="17" t="str">
        <f t="shared" si="200"/>
        <v/>
      </c>
      <c r="BR478" s="17">
        <f t="shared" si="201"/>
        <v>7.4951644100580824E-3</v>
      </c>
      <c r="BS478" s="17">
        <f t="shared" si="202"/>
        <v>1.322751322751373E-3</v>
      </c>
      <c r="BT478" s="17">
        <f t="shared" si="203"/>
        <v>-2.0013802622498217E-2</v>
      </c>
      <c r="BU478" s="17">
        <f t="shared" si="204"/>
        <v>-6.4935064935063547E-4</v>
      </c>
      <c r="BV478" s="17"/>
      <c r="BW478" s="17">
        <f t="shared" si="205"/>
        <v>0</v>
      </c>
      <c r="BX478" s="17">
        <f t="shared" si="206"/>
        <v>0</v>
      </c>
      <c r="BY478" s="17">
        <f t="shared" si="207"/>
        <v>0</v>
      </c>
      <c r="BZ478" s="17" t="str">
        <f t="shared" si="208"/>
        <v/>
      </c>
      <c r="CA478" s="17">
        <f t="shared" si="209"/>
        <v>0</v>
      </c>
      <c r="CB478" s="17">
        <f t="shared" si="210"/>
        <v>0</v>
      </c>
      <c r="CC478" s="17">
        <f t="shared" si="211"/>
        <v>0</v>
      </c>
      <c r="CD478" s="17">
        <f t="shared" si="212"/>
        <v>0</v>
      </c>
      <c r="CE478" s="17">
        <f t="shared" si="213"/>
        <v>0</v>
      </c>
      <c r="CF478" s="17">
        <f t="shared" si="214"/>
        <v>0</v>
      </c>
      <c r="CG478" s="17">
        <f t="shared" si="215"/>
        <v>0</v>
      </c>
      <c r="CH478" s="17" t="str">
        <f t="shared" si="216"/>
        <v/>
      </c>
      <c r="CI478" s="17" t="str">
        <f t="shared" si="217"/>
        <v/>
      </c>
      <c r="CJ478" s="17" t="str">
        <f t="shared" si="218"/>
        <v/>
      </c>
    </row>
    <row r="479" spans="2:88" ht="21.75" hidden="1" thickBot="1" x14ac:dyDescent="0.3">
      <c r="B479" s="6" t="s">
        <v>963</v>
      </c>
      <c r="C479" s="5" t="s">
        <v>964</v>
      </c>
      <c r="D479" s="7">
        <v>254.9</v>
      </c>
      <c r="E479" s="8">
        <v>66039.240000000005</v>
      </c>
      <c r="F479" s="5">
        <v>0.02</v>
      </c>
      <c r="G479" s="5">
        <v>0.94</v>
      </c>
      <c r="H479" s="5">
        <v>0.94</v>
      </c>
      <c r="I479" s="5">
        <v>1.3</v>
      </c>
      <c r="J479" s="5">
        <v>1.3</v>
      </c>
      <c r="K479" s="5">
        <v>0.94</v>
      </c>
      <c r="L479" s="5"/>
      <c r="M479" s="5"/>
      <c r="N479" s="5"/>
      <c r="O479" s="5">
        <v>44.18</v>
      </c>
      <c r="P479" s="5">
        <v>20.95</v>
      </c>
      <c r="Q479" s="5">
        <v>44.18</v>
      </c>
      <c r="R479" s="5">
        <v>29.54</v>
      </c>
      <c r="S479" s="5">
        <v>23.63</v>
      </c>
      <c r="T479" s="5">
        <v>13.28</v>
      </c>
      <c r="U479" s="5">
        <v>39.200000000000003</v>
      </c>
      <c r="V479" s="5">
        <v>44.72</v>
      </c>
      <c r="W479" s="5">
        <v>38.450000000000003</v>
      </c>
      <c r="X479" s="5">
        <v>11.05</v>
      </c>
      <c r="Y479" s="5">
        <v>13.94</v>
      </c>
      <c r="Z479" s="5">
        <v>13.85</v>
      </c>
      <c r="AA479" s="5">
        <v>14.06</v>
      </c>
      <c r="AB479" s="5">
        <v>27.61</v>
      </c>
      <c r="AC479" s="5">
        <v>52.04</v>
      </c>
      <c r="AD479" s="5">
        <v>20.92</v>
      </c>
      <c r="AF479" s="6" t="s">
        <v>963</v>
      </c>
      <c r="AG479" s="5" t="s">
        <v>964</v>
      </c>
      <c r="AH479" s="7">
        <v>254.9</v>
      </c>
      <c r="AI479" s="8">
        <v>66039.240000000005</v>
      </c>
      <c r="AJ479" s="5"/>
      <c r="AK479" s="5">
        <v>0.82</v>
      </c>
      <c r="AL479" s="5">
        <v>0.94</v>
      </c>
      <c r="AM479" s="5">
        <v>1.3</v>
      </c>
      <c r="AN479" s="5">
        <v>1.3</v>
      </c>
      <c r="AO479" s="5">
        <v>0.82</v>
      </c>
      <c r="AP479" s="5"/>
      <c r="AQ479" s="5"/>
      <c r="AR479" s="5"/>
      <c r="AS479" s="5">
        <v>53.14</v>
      </c>
      <c r="AU479" s="5">
        <v>44.21</v>
      </c>
      <c r="AV479" s="5">
        <v>29.54</v>
      </c>
      <c r="AW479" s="5">
        <v>23.63</v>
      </c>
      <c r="AX479" s="5">
        <v>13.28</v>
      </c>
      <c r="AY479" s="5"/>
      <c r="AZ479" s="5">
        <v>44.96</v>
      </c>
      <c r="BA479" s="5">
        <v>35.96</v>
      </c>
      <c r="BB479" s="5">
        <v>11.05</v>
      </c>
      <c r="BC479" s="5">
        <v>14.01</v>
      </c>
      <c r="BD479" s="5">
        <v>13.91</v>
      </c>
      <c r="BE479" s="5">
        <v>14.13</v>
      </c>
      <c r="BF479" s="5"/>
      <c r="BG479" s="5"/>
      <c r="BH479" s="5"/>
      <c r="BJ479" s="17">
        <f t="shared" si="193"/>
        <v>0</v>
      </c>
      <c r="BK479" s="17">
        <f t="shared" si="194"/>
        <v>0</v>
      </c>
      <c r="BL479" s="17" t="str">
        <f t="shared" si="195"/>
        <v/>
      </c>
      <c r="BM479" s="17">
        <f t="shared" si="196"/>
        <v>0.14634146341463414</v>
      </c>
      <c r="BN479" s="17">
        <f t="shared" si="197"/>
        <v>0</v>
      </c>
      <c r="BO479" s="17">
        <f t="shared" si="198"/>
        <v>0</v>
      </c>
      <c r="BP479" s="17">
        <f t="shared" si="199"/>
        <v>0</v>
      </c>
      <c r="BQ479" s="17">
        <f t="shared" si="200"/>
        <v>0.14634146341463414</v>
      </c>
      <c r="BR479" s="17" t="str">
        <f t="shared" si="201"/>
        <v/>
      </c>
      <c r="BS479" s="17" t="str">
        <f t="shared" si="202"/>
        <v/>
      </c>
      <c r="BT479" s="17" t="str">
        <f t="shared" si="203"/>
        <v/>
      </c>
      <c r="BU479" s="17">
        <f t="shared" si="204"/>
        <v>-0.16861121565675574</v>
      </c>
      <c r="BV479" s="17"/>
      <c r="BW479" s="17">
        <f t="shared" si="205"/>
        <v>-6.7857950689891738E-4</v>
      </c>
      <c r="BX479" s="17">
        <f t="shared" si="206"/>
        <v>0</v>
      </c>
      <c r="BY479" s="17">
        <f t="shared" si="207"/>
        <v>0</v>
      </c>
      <c r="BZ479" s="17">
        <f t="shared" si="208"/>
        <v>0</v>
      </c>
      <c r="CA479" s="17" t="str">
        <f t="shared" si="209"/>
        <v/>
      </c>
      <c r="CB479" s="17">
        <f t="shared" si="210"/>
        <v>-5.338078291814991E-3</v>
      </c>
      <c r="CC479" s="17">
        <f t="shared" si="211"/>
        <v>6.9243604004449441E-2</v>
      </c>
      <c r="CD479" s="17">
        <f t="shared" si="212"/>
        <v>0</v>
      </c>
      <c r="CE479" s="17">
        <f t="shared" si="213"/>
        <v>-4.9964311206281429E-3</v>
      </c>
      <c r="CF479" s="17">
        <f t="shared" si="214"/>
        <v>-4.3134435657800497E-3</v>
      </c>
      <c r="CG479" s="17">
        <f t="shared" si="215"/>
        <v>-4.953998584571853E-3</v>
      </c>
      <c r="CH479" s="17" t="str">
        <f t="shared" si="216"/>
        <v/>
      </c>
      <c r="CI479" s="17" t="str">
        <f t="shared" si="217"/>
        <v/>
      </c>
      <c r="CJ479" s="17" t="str">
        <f t="shared" si="218"/>
        <v/>
      </c>
    </row>
    <row r="480" spans="2:88" ht="15.75" hidden="1" thickBot="1" x14ac:dyDescent="0.3">
      <c r="B480" s="2" t="s">
        <v>965</v>
      </c>
      <c r="C480" s="1" t="s">
        <v>966</v>
      </c>
      <c r="D480" s="3">
        <v>30.33</v>
      </c>
      <c r="E480" s="4">
        <v>11307.3</v>
      </c>
      <c r="F480" s="1">
        <v>0.04</v>
      </c>
      <c r="G480" s="1">
        <v>18.88</v>
      </c>
      <c r="H480" s="1">
        <v>18.88</v>
      </c>
      <c r="I480" s="1">
        <v>121.44</v>
      </c>
      <c r="J480" s="1">
        <v>13.89</v>
      </c>
      <c r="K480" s="1">
        <v>2.16</v>
      </c>
      <c r="L480" s="1">
        <v>56.47</v>
      </c>
      <c r="M480" s="1">
        <v>12.82</v>
      </c>
      <c r="N480" s="1">
        <v>29.03</v>
      </c>
      <c r="O480" s="1">
        <v>25.49</v>
      </c>
      <c r="P480" s="1">
        <v>49.59</v>
      </c>
      <c r="Q480" s="1">
        <v>25.49</v>
      </c>
      <c r="R480" s="1">
        <v>327.89</v>
      </c>
      <c r="S480" s="1">
        <v>163.95</v>
      </c>
      <c r="T480" s="1">
        <v>1.27</v>
      </c>
      <c r="U480" s="1">
        <v>49.33</v>
      </c>
      <c r="V480" s="1">
        <v>40.770000000000003</v>
      </c>
      <c r="W480" s="1">
        <v>88.44</v>
      </c>
      <c r="X480" s="1">
        <v>2.89</v>
      </c>
      <c r="Y480" s="1">
        <v>2.95</v>
      </c>
      <c r="Z480" s="1">
        <v>6.04</v>
      </c>
      <c r="AA480" s="1">
        <v>5.93</v>
      </c>
      <c r="AB480" s="1">
        <v>7.82</v>
      </c>
      <c r="AC480" s="1">
        <v>7.57</v>
      </c>
      <c r="AD480" s="1">
        <v>16.61</v>
      </c>
      <c r="AF480" s="2" t="s">
        <v>965</v>
      </c>
      <c r="AG480" s="1" t="s">
        <v>966</v>
      </c>
      <c r="AH480" s="3">
        <v>30.33</v>
      </c>
      <c r="AI480" s="4">
        <v>11307.3</v>
      </c>
      <c r="AJ480" s="1">
        <v>0.05</v>
      </c>
      <c r="AK480" s="1">
        <v>14.8</v>
      </c>
      <c r="AL480" s="1">
        <v>19.02</v>
      </c>
      <c r="AM480" s="1">
        <v>121.44</v>
      </c>
      <c r="AN480" s="1">
        <v>13.89</v>
      </c>
      <c r="AO480" s="1">
        <v>1.69</v>
      </c>
      <c r="AP480" s="1">
        <v>52.67</v>
      </c>
      <c r="AQ480" s="1">
        <v>17.649999999999999</v>
      </c>
      <c r="AR480" s="1">
        <v>6.64</v>
      </c>
      <c r="AS480" s="1">
        <v>19.98</v>
      </c>
      <c r="AU480" s="1">
        <v>25.67</v>
      </c>
      <c r="AV480" s="1">
        <v>327.89</v>
      </c>
      <c r="AW480" s="1">
        <v>163.95</v>
      </c>
      <c r="AX480" s="1">
        <v>1.22</v>
      </c>
      <c r="AY480" s="1"/>
      <c r="AZ480" s="1"/>
      <c r="BA480" s="1"/>
      <c r="BB480" s="1">
        <v>2.89</v>
      </c>
      <c r="BC480" s="1">
        <v>2.95</v>
      </c>
      <c r="BD480" s="1">
        <v>6.02</v>
      </c>
      <c r="BE480" s="1">
        <v>5.92</v>
      </c>
      <c r="BF480" s="1"/>
      <c r="BG480" s="1"/>
      <c r="BH480" s="1"/>
      <c r="BJ480" s="17">
        <f t="shared" si="193"/>
        <v>0</v>
      </c>
      <c r="BK480" s="17">
        <f t="shared" si="194"/>
        <v>0</v>
      </c>
      <c r="BL480" s="17">
        <f t="shared" si="195"/>
        <v>-0.20000000000000004</v>
      </c>
      <c r="BM480" s="17">
        <f t="shared" si="196"/>
        <v>0.27567567567567552</v>
      </c>
      <c r="BN480" s="17">
        <f t="shared" si="197"/>
        <v>-7.3606729758149613E-3</v>
      </c>
      <c r="BO480" s="17">
        <f t="shared" si="198"/>
        <v>0</v>
      </c>
      <c r="BP480" s="17">
        <f t="shared" si="199"/>
        <v>0</v>
      </c>
      <c r="BQ480" s="17">
        <f t="shared" si="200"/>
        <v>0.27810650887573979</v>
      </c>
      <c r="BR480" s="17">
        <f t="shared" si="201"/>
        <v>7.2147332447313403E-2</v>
      </c>
      <c r="BS480" s="17">
        <f t="shared" si="202"/>
        <v>-0.27365439093484412</v>
      </c>
      <c r="BT480" s="17">
        <f t="shared" si="203"/>
        <v>3.3719879518072293</v>
      </c>
      <c r="BU480" s="17">
        <f t="shared" si="204"/>
        <v>0.27577577577577567</v>
      </c>
      <c r="BV480" s="17"/>
      <c r="BW480" s="17">
        <f t="shared" si="205"/>
        <v>-7.0120763537204226E-3</v>
      </c>
      <c r="BX480" s="17">
        <f t="shared" si="206"/>
        <v>0</v>
      </c>
      <c r="BY480" s="17">
        <f t="shared" si="207"/>
        <v>0</v>
      </c>
      <c r="BZ480" s="17">
        <f t="shared" si="208"/>
        <v>4.0983606557377088E-2</v>
      </c>
      <c r="CA480" s="17" t="str">
        <f t="shared" si="209"/>
        <v/>
      </c>
      <c r="CB480" s="17" t="str">
        <f t="shared" si="210"/>
        <v/>
      </c>
      <c r="CC480" s="17" t="str">
        <f t="shared" si="211"/>
        <v/>
      </c>
      <c r="CD480" s="17">
        <f t="shared" si="212"/>
        <v>0</v>
      </c>
      <c r="CE480" s="17">
        <f t="shared" si="213"/>
        <v>0</v>
      </c>
      <c r="CF480" s="17">
        <f t="shared" si="214"/>
        <v>3.3222591362127014E-3</v>
      </c>
      <c r="CG480" s="17">
        <f t="shared" si="215"/>
        <v>1.6891891891891533E-3</v>
      </c>
      <c r="CH480" s="17" t="str">
        <f t="shared" si="216"/>
        <v/>
      </c>
      <c r="CI480" s="17" t="str">
        <f t="shared" si="217"/>
        <v/>
      </c>
      <c r="CJ480" s="17" t="str">
        <f t="shared" si="218"/>
        <v/>
      </c>
    </row>
    <row r="481" spans="2:88" ht="21.75" hidden="1" thickBot="1" x14ac:dyDescent="0.3">
      <c r="B481" s="6" t="s">
        <v>967</v>
      </c>
      <c r="C481" s="5" t="s">
        <v>968</v>
      </c>
      <c r="D481" s="7">
        <v>56.83</v>
      </c>
      <c r="E481" s="8">
        <v>235162.27</v>
      </c>
      <c r="F481" s="5">
        <v>0.08</v>
      </c>
      <c r="G481" s="5">
        <v>1.96</v>
      </c>
      <c r="H481" s="5">
        <v>1.96</v>
      </c>
      <c r="I481" s="5">
        <v>4.22</v>
      </c>
      <c r="J481" s="5">
        <v>1.67</v>
      </c>
      <c r="K481" s="5">
        <v>1.18</v>
      </c>
      <c r="L481" s="5">
        <v>20.77</v>
      </c>
      <c r="M481" s="5">
        <v>6.25</v>
      </c>
      <c r="N481" s="5">
        <v>45.31</v>
      </c>
      <c r="O481" s="5">
        <v>12.83</v>
      </c>
      <c r="P481" s="5">
        <v>14.75</v>
      </c>
      <c r="Q481" s="5">
        <v>12.83</v>
      </c>
      <c r="R481" s="5">
        <v>11.97</v>
      </c>
      <c r="S481" s="5">
        <v>11.57</v>
      </c>
      <c r="T481" s="5"/>
      <c r="U481" s="5">
        <v>58.46</v>
      </c>
      <c r="V481" s="5">
        <v>27.78</v>
      </c>
      <c r="W481" s="5">
        <v>27.74</v>
      </c>
      <c r="X481" s="5">
        <v>1.85</v>
      </c>
      <c r="Y481" s="5">
        <v>1.79</v>
      </c>
      <c r="Z481" s="5">
        <v>1.81</v>
      </c>
      <c r="AA481" s="5">
        <v>2.74</v>
      </c>
      <c r="AB481" s="5">
        <v>6.95</v>
      </c>
      <c r="AC481" s="5">
        <v>6.63</v>
      </c>
      <c r="AD481" s="5">
        <v>7</v>
      </c>
      <c r="AF481" s="6" t="s">
        <v>967</v>
      </c>
      <c r="AG481" s="5" t="s">
        <v>968</v>
      </c>
      <c r="AH481" s="7">
        <v>56.83</v>
      </c>
      <c r="AI481" s="8">
        <v>235162.3</v>
      </c>
      <c r="AJ481" s="5">
        <v>0.09</v>
      </c>
      <c r="AK481" s="5">
        <v>3.72</v>
      </c>
      <c r="AL481" s="5">
        <v>2.0099999999999998</v>
      </c>
      <c r="AM481" s="5">
        <v>4.22</v>
      </c>
      <c r="AN481" s="5">
        <v>1.67</v>
      </c>
      <c r="AO481" s="5">
        <v>1.47</v>
      </c>
      <c r="AP481" s="5">
        <v>19.98</v>
      </c>
      <c r="AQ481" s="5">
        <v>6.02</v>
      </c>
      <c r="AR481" s="5">
        <v>32.450000000000003</v>
      </c>
      <c r="AS481" s="5">
        <v>10.55</v>
      </c>
      <c r="AU481" s="5">
        <v>12.8</v>
      </c>
      <c r="AV481" s="5">
        <v>11.97</v>
      </c>
      <c r="AW481" s="5">
        <v>11.57</v>
      </c>
      <c r="AX481" s="5"/>
      <c r="AY481" s="5">
        <v>73.94</v>
      </c>
      <c r="AZ481" s="5">
        <v>31.52</v>
      </c>
      <c r="BA481" s="5">
        <v>29.69</v>
      </c>
      <c r="BB481" s="5">
        <v>1.85</v>
      </c>
      <c r="BC481" s="5">
        <v>1.79</v>
      </c>
      <c r="BD481" s="5">
        <v>1.81</v>
      </c>
      <c r="BE481" s="5">
        <v>2.74</v>
      </c>
      <c r="BF481" s="5"/>
      <c r="BG481" s="5"/>
      <c r="BH481" s="5"/>
      <c r="BJ481" s="17">
        <f t="shared" si="193"/>
        <v>0</v>
      </c>
      <c r="BK481" s="17">
        <f t="shared" si="194"/>
        <v>-1.2757146872111663E-7</v>
      </c>
      <c r="BL481" s="17">
        <f t="shared" si="195"/>
        <v>-0.11111111111111106</v>
      </c>
      <c r="BM481" s="17">
        <f t="shared" si="196"/>
        <v>-0.4731182795698925</v>
      </c>
      <c r="BN481" s="17">
        <f t="shared" si="197"/>
        <v>-2.4875621890547178E-2</v>
      </c>
      <c r="BO481" s="17">
        <f t="shared" si="198"/>
        <v>0</v>
      </c>
      <c r="BP481" s="17">
        <f t="shared" si="199"/>
        <v>0</v>
      </c>
      <c r="BQ481" s="17">
        <f t="shared" si="200"/>
        <v>-0.19727891156462588</v>
      </c>
      <c r="BR481" s="17">
        <f t="shared" si="201"/>
        <v>3.9539539539539495E-2</v>
      </c>
      <c r="BS481" s="17">
        <f t="shared" si="202"/>
        <v>3.820598006644526E-2</v>
      </c>
      <c r="BT481" s="17">
        <f t="shared" si="203"/>
        <v>0.39630200308166402</v>
      </c>
      <c r="BU481" s="17">
        <f t="shared" si="204"/>
        <v>0.21611374407582931</v>
      </c>
      <c r="BV481" s="17"/>
      <c r="BW481" s="17">
        <f t="shared" si="205"/>
        <v>2.34374999999995E-3</v>
      </c>
      <c r="BX481" s="17">
        <f t="shared" si="206"/>
        <v>0</v>
      </c>
      <c r="BY481" s="17">
        <f t="shared" si="207"/>
        <v>0</v>
      </c>
      <c r="BZ481" s="17" t="str">
        <f t="shared" si="208"/>
        <v/>
      </c>
      <c r="CA481" s="17">
        <f t="shared" si="209"/>
        <v>-0.20935893968082225</v>
      </c>
      <c r="CB481" s="17">
        <f t="shared" si="210"/>
        <v>-0.11865482233502533</v>
      </c>
      <c r="CC481" s="17">
        <f t="shared" si="211"/>
        <v>-6.5678679690131456E-2</v>
      </c>
      <c r="CD481" s="17">
        <f t="shared" si="212"/>
        <v>0</v>
      </c>
      <c r="CE481" s="17">
        <f t="shared" si="213"/>
        <v>0</v>
      </c>
      <c r="CF481" s="17">
        <f t="shared" si="214"/>
        <v>0</v>
      </c>
      <c r="CG481" s="17">
        <f t="shared" si="215"/>
        <v>0</v>
      </c>
      <c r="CH481" s="17" t="str">
        <f t="shared" si="216"/>
        <v/>
      </c>
      <c r="CI481" s="17" t="str">
        <f t="shared" si="217"/>
        <v/>
      </c>
      <c r="CJ481" s="17" t="str">
        <f t="shared" si="218"/>
        <v/>
      </c>
    </row>
    <row r="482" spans="2:88" ht="15.75" hidden="1" thickBot="1" x14ac:dyDescent="0.3">
      <c r="B482" s="2" t="s">
        <v>969</v>
      </c>
      <c r="C482" s="1" t="s">
        <v>970</v>
      </c>
      <c r="D482" s="3">
        <v>54.41</v>
      </c>
      <c r="E482" s="4">
        <v>10430.34</v>
      </c>
      <c r="F482" s="1">
        <v>0.03</v>
      </c>
      <c r="G482" s="1">
        <v>0.47</v>
      </c>
      <c r="H482" s="1">
        <v>0.47</v>
      </c>
      <c r="I482" s="1">
        <v>1.45</v>
      </c>
      <c r="J482" s="1">
        <v>1.31</v>
      </c>
      <c r="K482" s="1">
        <v>0.47</v>
      </c>
      <c r="L482" s="1">
        <v>58.63</v>
      </c>
      <c r="M482" s="1">
        <v>15.99</v>
      </c>
      <c r="N482" s="1">
        <v>38</v>
      </c>
      <c r="O482" s="1">
        <v>32.200000000000003</v>
      </c>
      <c r="P482" s="1">
        <v>35.770000000000003</v>
      </c>
      <c r="Q482" s="1">
        <v>32.200000000000003</v>
      </c>
      <c r="R482" s="1">
        <v>14.92</v>
      </c>
      <c r="S482" s="1">
        <v>12.13</v>
      </c>
      <c r="T482" s="1"/>
      <c r="U482" s="1">
        <v>7.47</v>
      </c>
      <c r="V482" s="1">
        <v>13.93</v>
      </c>
      <c r="W482" s="1">
        <v>41.48</v>
      </c>
      <c r="X482" s="1">
        <v>1.1000000000000001</v>
      </c>
      <c r="Y482" s="1">
        <v>1.25</v>
      </c>
      <c r="Z482" s="1">
        <v>1.86</v>
      </c>
      <c r="AA482" s="1">
        <v>1.77</v>
      </c>
      <c r="AB482" s="1">
        <v>10.54</v>
      </c>
      <c r="AC482" s="1">
        <v>14.32</v>
      </c>
      <c r="AD482" s="1">
        <v>18.11</v>
      </c>
      <c r="AF482" s="2" t="s">
        <v>969</v>
      </c>
      <c r="AG482" s="1" t="s">
        <v>970</v>
      </c>
      <c r="AH482" s="3">
        <v>54.41</v>
      </c>
      <c r="AI482" s="4">
        <v>10430.35</v>
      </c>
      <c r="AJ482" s="1">
        <v>0.05</v>
      </c>
      <c r="AK482" s="1">
        <v>0.68</v>
      </c>
      <c r="AL482" s="1">
        <v>0.47</v>
      </c>
      <c r="AM482" s="1">
        <v>1.45</v>
      </c>
      <c r="AN482" s="1">
        <v>1.31</v>
      </c>
      <c r="AO482" s="1">
        <v>0.66</v>
      </c>
      <c r="AP482" s="1">
        <v>37.64</v>
      </c>
      <c r="AQ482" s="1">
        <v>15.63</v>
      </c>
      <c r="AR482" s="1">
        <v>17.45</v>
      </c>
      <c r="AS482" s="1">
        <v>19.47</v>
      </c>
      <c r="AU482" s="1">
        <v>32.270000000000003</v>
      </c>
      <c r="AV482" s="1">
        <v>14.92</v>
      </c>
      <c r="AW482" s="1">
        <v>12.13</v>
      </c>
      <c r="AX482" s="1"/>
      <c r="AY482" s="1">
        <v>7.47</v>
      </c>
      <c r="AZ482" s="1">
        <v>13.93</v>
      </c>
      <c r="BA482" s="1">
        <v>53.63</v>
      </c>
      <c r="BB482" s="1">
        <v>1.1100000000000001</v>
      </c>
      <c r="BC482" s="1">
        <v>1.27</v>
      </c>
      <c r="BD482" s="1">
        <v>1.86</v>
      </c>
      <c r="BE482" s="1">
        <v>1.8</v>
      </c>
      <c r="BF482" s="1"/>
      <c r="BG482" s="1"/>
      <c r="BH482" s="1"/>
      <c r="BJ482" s="17">
        <f t="shared" si="193"/>
        <v>0</v>
      </c>
      <c r="BK482" s="17">
        <f t="shared" si="194"/>
        <v>-9.587405983709347E-7</v>
      </c>
      <c r="BL482" s="17">
        <f t="shared" si="195"/>
        <v>-0.40000000000000008</v>
      </c>
      <c r="BM482" s="17">
        <f t="shared" si="196"/>
        <v>-0.30882352941176477</v>
      </c>
      <c r="BN482" s="17">
        <f t="shared" si="197"/>
        <v>0</v>
      </c>
      <c r="BO482" s="17">
        <f t="shared" si="198"/>
        <v>0</v>
      </c>
      <c r="BP482" s="17">
        <f t="shared" si="199"/>
        <v>0</v>
      </c>
      <c r="BQ482" s="17">
        <f t="shared" si="200"/>
        <v>-0.28787878787878796</v>
      </c>
      <c r="BR482" s="17">
        <f t="shared" si="201"/>
        <v>0.5576514346439958</v>
      </c>
      <c r="BS482" s="17">
        <f t="shared" si="202"/>
        <v>2.303262955854123E-2</v>
      </c>
      <c r="BT482" s="17">
        <f t="shared" si="203"/>
        <v>1.177650429799427</v>
      </c>
      <c r="BU482" s="17">
        <f t="shared" si="204"/>
        <v>0.65382639958911171</v>
      </c>
      <c r="BV482" s="17"/>
      <c r="BW482" s="17">
        <f t="shared" si="205"/>
        <v>-2.1691973969631324E-3</v>
      </c>
      <c r="BX482" s="17">
        <f t="shared" si="206"/>
        <v>0</v>
      </c>
      <c r="BY482" s="17">
        <f t="shared" si="207"/>
        <v>0</v>
      </c>
      <c r="BZ482" s="17" t="str">
        <f t="shared" si="208"/>
        <v/>
      </c>
      <c r="CA482" s="17">
        <f t="shared" si="209"/>
        <v>0</v>
      </c>
      <c r="CB482" s="17">
        <f t="shared" si="210"/>
        <v>0</v>
      </c>
      <c r="CC482" s="17">
        <f t="shared" si="211"/>
        <v>-0.22655230281558839</v>
      </c>
      <c r="CD482" s="17">
        <f t="shared" si="212"/>
        <v>-9.0090090090090159E-3</v>
      </c>
      <c r="CE482" s="17">
        <f t="shared" si="213"/>
        <v>-1.5748031496063006E-2</v>
      </c>
      <c r="CF482" s="17">
        <f t="shared" si="214"/>
        <v>0</v>
      </c>
      <c r="CG482" s="17">
        <f t="shared" si="215"/>
        <v>-1.666666666666668E-2</v>
      </c>
      <c r="CH482" s="17" t="str">
        <f t="shared" si="216"/>
        <v/>
      </c>
      <c r="CI482" s="17" t="str">
        <f t="shared" si="217"/>
        <v/>
      </c>
      <c r="CJ482" s="17" t="str">
        <f t="shared" si="218"/>
        <v/>
      </c>
    </row>
    <row r="483" spans="2:88" ht="15.75" hidden="1" thickBot="1" x14ac:dyDescent="0.3">
      <c r="B483" s="6" t="s">
        <v>971</v>
      </c>
      <c r="C483" s="5" t="s">
        <v>972</v>
      </c>
      <c r="D483" s="7">
        <v>178.08</v>
      </c>
      <c r="E483" s="8">
        <v>11145.49</v>
      </c>
      <c r="F483" s="5">
        <v>0.05</v>
      </c>
      <c r="G483" s="5">
        <v>3</v>
      </c>
      <c r="H483" s="5">
        <v>3</v>
      </c>
      <c r="I483" s="5">
        <v>7.16</v>
      </c>
      <c r="J483" s="5">
        <v>7.16</v>
      </c>
      <c r="K483" s="5">
        <v>3</v>
      </c>
      <c r="L483" s="10">
        <v>1134.79</v>
      </c>
      <c r="M483" s="5">
        <v>20.73</v>
      </c>
      <c r="N483" s="5">
        <v>0.1</v>
      </c>
      <c r="O483" s="5">
        <v>21.9</v>
      </c>
      <c r="P483" s="5">
        <v>28.03</v>
      </c>
      <c r="Q483" s="5">
        <v>21.9</v>
      </c>
      <c r="R483" s="5">
        <v>22.64</v>
      </c>
      <c r="S483" s="5">
        <v>19.53</v>
      </c>
      <c r="T483" s="5"/>
      <c r="U483" s="5">
        <v>27.65</v>
      </c>
      <c r="V483" s="5">
        <v>25.96</v>
      </c>
      <c r="W483" s="5">
        <v>32.32</v>
      </c>
      <c r="X483" s="5">
        <v>5.98</v>
      </c>
      <c r="Y483" s="5">
        <v>4.7300000000000004</v>
      </c>
      <c r="Z483" s="5">
        <v>6.57</v>
      </c>
      <c r="AA483" s="5">
        <v>4.7300000000000004</v>
      </c>
      <c r="AB483" s="5">
        <v>33.58</v>
      </c>
      <c r="AC483" s="5">
        <v>17.25</v>
      </c>
      <c r="AD483" s="5">
        <v>23.4</v>
      </c>
      <c r="AF483" s="6" t="s">
        <v>971</v>
      </c>
      <c r="AG483" s="5" t="s">
        <v>972</v>
      </c>
      <c r="AH483" s="7">
        <v>178.08</v>
      </c>
      <c r="AI483" s="8">
        <v>11022.44</v>
      </c>
      <c r="AJ483" s="5">
        <v>0.05</v>
      </c>
      <c r="AK483" s="5">
        <v>3.97</v>
      </c>
      <c r="AL483" s="5">
        <v>2.97</v>
      </c>
      <c r="AM483" s="5">
        <v>7.16</v>
      </c>
      <c r="AN483" s="5">
        <v>7.16</v>
      </c>
      <c r="AO483" s="5">
        <v>3.97</v>
      </c>
      <c r="AP483" s="5">
        <v>514.25</v>
      </c>
      <c r="AQ483" s="5">
        <v>20.45</v>
      </c>
      <c r="AR483" s="5">
        <v>0.17</v>
      </c>
      <c r="AS483" s="5">
        <v>21.26</v>
      </c>
      <c r="AU483" s="5">
        <v>21.93</v>
      </c>
      <c r="AV483" s="5">
        <v>22.64</v>
      </c>
      <c r="AW483" s="5">
        <v>19.53</v>
      </c>
      <c r="AX483" s="5"/>
      <c r="AY483" s="5">
        <v>27.65</v>
      </c>
      <c r="AZ483" s="5">
        <v>25.96</v>
      </c>
      <c r="BA483" s="5">
        <v>31.67</v>
      </c>
      <c r="BB483" s="5">
        <v>5.98</v>
      </c>
      <c r="BC483" s="5">
        <v>4.7300000000000004</v>
      </c>
      <c r="BD483" s="5">
        <v>6.57</v>
      </c>
      <c r="BE483" s="5">
        <v>5.54</v>
      </c>
      <c r="BF483" s="5"/>
      <c r="BG483" s="5"/>
      <c r="BH483" s="5"/>
      <c r="BJ483" s="17">
        <f t="shared" si="193"/>
        <v>0</v>
      </c>
      <c r="BK483" s="17">
        <f t="shared" si="194"/>
        <v>1.116358991294117E-2</v>
      </c>
      <c r="BL483" s="17">
        <f t="shared" si="195"/>
        <v>0</v>
      </c>
      <c r="BM483" s="17">
        <f t="shared" si="196"/>
        <v>-0.24433249370277083</v>
      </c>
      <c r="BN483" s="17">
        <f t="shared" si="197"/>
        <v>1.0101010101010034E-2</v>
      </c>
      <c r="BO483" s="17">
        <f t="shared" si="198"/>
        <v>0</v>
      </c>
      <c r="BP483" s="17">
        <f t="shared" si="199"/>
        <v>0</v>
      </c>
      <c r="BQ483" s="17">
        <f t="shared" si="200"/>
        <v>-0.24433249370277083</v>
      </c>
      <c r="BR483" s="17">
        <f t="shared" si="201"/>
        <v>1.2066893534273213</v>
      </c>
      <c r="BS483" s="17">
        <f t="shared" si="202"/>
        <v>1.3691931540342355E-2</v>
      </c>
      <c r="BT483" s="17">
        <f t="shared" si="203"/>
        <v>-0.41176470588235298</v>
      </c>
      <c r="BU483" s="17">
        <f t="shared" si="204"/>
        <v>3.0103480714957526E-2</v>
      </c>
      <c r="BV483" s="17"/>
      <c r="BW483" s="17">
        <f t="shared" si="205"/>
        <v>-1.3679890560876031E-3</v>
      </c>
      <c r="BX483" s="17">
        <f t="shared" si="206"/>
        <v>0</v>
      </c>
      <c r="BY483" s="17">
        <f t="shared" si="207"/>
        <v>0</v>
      </c>
      <c r="BZ483" s="17" t="str">
        <f t="shared" si="208"/>
        <v/>
      </c>
      <c r="CA483" s="17">
        <f t="shared" si="209"/>
        <v>0</v>
      </c>
      <c r="CB483" s="17">
        <f t="shared" si="210"/>
        <v>0</v>
      </c>
      <c r="CC483" s="17">
        <f t="shared" si="211"/>
        <v>2.0524155352068158E-2</v>
      </c>
      <c r="CD483" s="17">
        <f t="shared" si="212"/>
        <v>0</v>
      </c>
      <c r="CE483" s="17">
        <f t="shared" si="213"/>
        <v>0</v>
      </c>
      <c r="CF483" s="17">
        <f t="shared" si="214"/>
        <v>0</v>
      </c>
      <c r="CG483" s="17">
        <f t="shared" si="215"/>
        <v>-0.14620938628158839</v>
      </c>
      <c r="CH483" s="17" t="str">
        <f t="shared" si="216"/>
        <v/>
      </c>
      <c r="CI483" s="17" t="str">
        <f t="shared" si="217"/>
        <v/>
      </c>
      <c r="CJ483" s="17" t="str">
        <f t="shared" si="218"/>
        <v/>
      </c>
    </row>
    <row r="484" spans="2:88" ht="21.75" hidden="1" thickBot="1" x14ac:dyDescent="0.3">
      <c r="B484" s="2" t="s">
        <v>973</v>
      </c>
      <c r="C484" s="1" t="s">
        <v>974</v>
      </c>
      <c r="D484" s="3">
        <v>41.66</v>
      </c>
      <c r="E484" s="4">
        <v>36677.339999999997</v>
      </c>
      <c r="F484" s="1">
        <v>0.09</v>
      </c>
      <c r="G484" s="1">
        <v>0.3</v>
      </c>
      <c r="H484" s="1">
        <v>0.3</v>
      </c>
      <c r="I484" s="1">
        <v>0.69</v>
      </c>
      <c r="J484" s="1">
        <v>0.49</v>
      </c>
      <c r="K484" s="1">
        <v>0.27</v>
      </c>
      <c r="L484" s="1">
        <v>27.93</v>
      </c>
      <c r="M484" s="1">
        <v>9.27</v>
      </c>
      <c r="N484" s="1">
        <v>7.55</v>
      </c>
      <c r="O484" s="1">
        <v>10.68</v>
      </c>
      <c r="P484" s="1">
        <v>10.17</v>
      </c>
      <c r="Q484" s="1">
        <v>10.68</v>
      </c>
      <c r="R484" s="1">
        <v>7.58</v>
      </c>
      <c r="S484" s="1">
        <v>7.01</v>
      </c>
      <c r="T484" s="1"/>
      <c r="U484" s="1">
        <v>13.95</v>
      </c>
      <c r="V484" s="1">
        <v>10.210000000000001</v>
      </c>
      <c r="W484" s="1">
        <v>16.64</v>
      </c>
      <c r="X484" s="1">
        <v>0.26</v>
      </c>
      <c r="Y484" s="1">
        <v>0.27</v>
      </c>
      <c r="Z484" s="1">
        <v>0.37</v>
      </c>
      <c r="AA484" s="1">
        <v>0.51</v>
      </c>
      <c r="AB484" s="1">
        <v>6.37</v>
      </c>
      <c r="AC484" s="1">
        <v>6.67</v>
      </c>
      <c r="AD484" s="1">
        <v>7.19</v>
      </c>
      <c r="AF484" s="2" t="s">
        <v>973</v>
      </c>
      <c r="AG484" s="1" t="s">
        <v>974</v>
      </c>
      <c r="AH484" s="3">
        <v>41.66</v>
      </c>
      <c r="AI484" s="4">
        <v>36677.35</v>
      </c>
      <c r="AJ484" s="1">
        <v>0.1</v>
      </c>
      <c r="AK484" s="1">
        <v>0.33</v>
      </c>
      <c r="AL484" s="1">
        <v>0.3</v>
      </c>
      <c r="AM484" s="1">
        <v>0.69</v>
      </c>
      <c r="AN484" s="1">
        <v>0.49</v>
      </c>
      <c r="AO484" s="1">
        <v>0.28999999999999998</v>
      </c>
      <c r="AP484" s="1">
        <v>30.78</v>
      </c>
      <c r="AQ484" s="1">
        <v>9.09</v>
      </c>
      <c r="AR484" s="1">
        <v>5.01</v>
      </c>
      <c r="AS484" s="1">
        <v>10.17</v>
      </c>
      <c r="AU484" s="1">
        <v>10.71</v>
      </c>
      <c r="AV484" s="1">
        <v>7.58</v>
      </c>
      <c r="AW484" s="1">
        <v>7.01</v>
      </c>
      <c r="AX484" s="1"/>
      <c r="AY484" s="1">
        <v>13.97</v>
      </c>
      <c r="AZ484" s="1">
        <v>10.220000000000001</v>
      </c>
      <c r="BA484" s="1">
        <v>16.64</v>
      </c>
      <c r="BB484" s="1">
        <v>0.26</v>
      </c>
      <c r="BC484" s="1">
        <v>0.27</v>
      </c>
      <c r="BD484" s="1">
        <v>0.37</v>
      </c>
      <c r="BE484" s="1">
        <v>0.51</v>
      </c>
      <c r="BF484" s="1"/>
      <c r="BG484" s="1"/>
      <c r="BH484" s="1"/>
      <c r="BJ484" s="17">
        <f t="shared" si="193"/>
        <v>0</v>
      </c>
      <c r="BK484" s="17">
        <f t="shared" si="194"/>
        <v>-2.7264783311873043E-7</v>
      </c>
      <c r="BL484" s="17">
        <f t="shared" si="195"/>
        <v>-0.10000000000000009</v>
      </c>
      <c r="BM484" s="17">
        <f t="shared" si="196"/>
        <v>-9.0909090909090981E-2</v>
      </c>
      <c r="BN484" s="17">
        <f t="shared" si="197"/>
        <v>0</v>
      </c>
      <c r="BO484" s="17">
        <f t="shared" si="198"/>
        <v>0</v>
      </c>
      <c r="BP484" s="17">
        <f t="shared" si="199"/>
        <v>0</v>
      </c>
      <c r="BQ484" s="17">
        <f t="shared" si="200"/>
        <v>-6.8965517241379184E-2</v>
      </c>
      <c r="BR484" s="17">
        <f t="shared" si="201"/>
        <v>-9.2592592592592629E-2</v>
      </c>
      <c r="BS484" s="17">
        <f t="shared" si="202"/>
        <v>1.9801980198019771E-2</v>
      </c>
      <c r="BT484" s="17">
        <f t="shared" si="203"/>
        <v>0.50698602794411185</v>
      </c>
      <c r="BU484" s="17">
        <f t="shared" si="204"/>
        <v>5.014749262536871E-2</v>
      </c>
      <c r="BV484" s="17"/>
      <c r="BW484" s="17">
        <f t="shared" si="205"/>
        <v>-2.8011204481793775E-3</v>
      </c>
      <c r="BX484" s="17">
        <f t="shared" si="206"/>
        <v>0</v>
      </c>
      <c r="BY484" s="17">
        <f t="shared" si="207"/>
        <v>0</v>
      </c>
      <c r="BZ484" s="17" t="str">
        <f t="shared" si="208"/>
        <v/>
      </c>
      <c r="CA484" s="17">
        <f t="shared" si="209"/>
        <v>-1.4316392269149141E-3</v>
      </c>
      <c r="CB484" s="17">
        <f t="shared" si="210"/>
        <v>-9.7847358121328637E-4</v>
      </c>
      <c r="CC484" s="17">
        <f t="shared" si="211"/>
        <v>0</v>
      </c>
      <c r="CD484" s="17">
        <f t="shared" si="212"/>
        <v>0</v>
      </c>
      <c r="CE484" s="17">
        <f t="shared" si="213"/>
        <v>0</v>
      </c>
      <c r="CF484" s="17">
        <f t="shared" si="214"/>
        <v>0</v>
      </c>
      <c r="CG484" s="17">
        <f t="shared" si="215"/>
        <v>0</v>
      </c>
      <c r="CH484" s="17" t="str">
        <f t="shared" si="216"/>
        <v/>
      </c>
      <c r="CI484" s="17" t="str">
        <f t="shared" si="217"/>
        <v/>
      </c>
      <c r="CJ484" s="17" t="str">
        <f t="shared" si="218"/>
        <v/>
      </c>
    </row>
    <row r="485" spans="2:88" ht="15.75" hidden="1" thickBot="1" x14ac:dyDescent="0.3">
      <c r="B485" s="6" t="s">
        <v>975</v>
      </c>
      <c r="C485" s="5" t="s">
        <v>976</v>
      </c>
      <c r="D485" s="7">
        <v>40.479999999999997</v>
      </c>
      <c r="E485" s="8">
        <v>12103.52</v>
      </c>
      <c r="F485" s="9">
        <v>-0.05</v>
      </c>
      <c r="G485" s="5"/>
      <c r="H485" s="5"/>
      <c r="I485" s="5">
        <v>1.01</v>
      </c>
      <c r="J485" s="5">
        <v>0.73</v>
      </c>
      <c r="K485" s="5"/>
      <c r="L485" s="5">
        <v>143.97999999999999</v>
      </c>
      <c r="M485" s="5">
        <v>8.98</v>
      </c>
      <c r="N485" s="5"/>
      <c r="O485" s="5"/>
      <c r="P485" s="5">
        <v>101.6</v>
      </c>
      <c r="Q485" s="5"/>
      <c r="R485" s="5">
        <v>13.4</v>
      </c>
      <c r="S485" s="5">
        <v>6.44</v>
      </c>
      <c r="T485" s="5"/>
      <c r="U485" s="5"/>
      <c r="V485" s="5"/>
      <c r="W485" s="5">
        <v>9.4700000000000006</v>
      </c>
      <c r="X485" s="5">
        <v>0.73</v>
      </c>
      <c r="Y485" s="5">
        <v>0.76</v>
      </c>
      <c r="Z485" s="5">
        <v>0.82</v>
      </c>
      <c r="AA485" s="5">
        <v>1.34</v>
      </c>
      <c r="AB485" s="5">
        <v>7.62</v>
      </c>
      <c r="AC485" s="5">
        <v>12.14</v>
      </c>
      <c r="AD485" s="5">
        <v>5.3</v>
      </c>
      <c r="AF485" s="6" t="s">
        <v>975</v>
      </c>
      <c r="AG485" s="5" t="s">
        <v>976</v>
      </c>
      <c r="AH485" s="7">
        <v>40.479999999999997</v>
      </c>
      <c r="AI485" s="8">
        <v>12103.52</v>
      </c>
      <c r="AJ485" s="9">
        <v>-0.04</v>
      </c>
      <c r="AK485" s="5"/>
      <c r="AL485" s="5"/>
      <c r="AM485" s="5">
        <v>1.01</v>
      </c>
      <c r="AN485" s="5">
        <v>0.73</v>
      </c>
      <c r="AO485" s="5"/>
      <c r="AP485" s="5">
        <v>52.36</v>
      </c>
      <c r="AQ485" s="5">
        <v>7.79</v>
      </c>
      <c r="AR485" s="5"/>
      <c r="AS485" s="5"/>
      <c r="AU485" s="5"/>
      <c r="AV485" s="5">
        <v>13.4</v>
      </c>
      <c r="AW485" s="5">
        <v>6.44</v>
      </c>
      <c r="AX485" s="5"/>
      <c r="AY485" s="5"/>
      <c r="AZ485" s="5"/>
      <c r="BA485" s="5">
        <v>20.07</v>
      </c>
      <c r="BB485" s="5">
        <v>0.73</v>
      </c>
      <c r="BC485" s="5">
        <v>0.76</v>
      </c>
      <c r="BD485" s="5">
        <v>0.82</v>
      </c>
      <c r="BE485" s="5">
        <v>1.34</v>
      </c>
      <c r="BF485" s="5"/>
      <c r="BG485" s="5"/>
      <c r="BH485" s="5"/>
      <c r="BJ485" s="17">
        <f t="shared" si="193"/>
        <v>0</v>
      </c>
      <c r="BK485" s="17">
        <f t="shared" si="194"/>
        <v>0</v>
      </c>
      <c r="BL485" s="17">
        <f t="shared" si="195"/>
        <v>0.25000000000000006</v>
      </c>
      <c r="BM485" s="17" t="str">
        <f t="shared" si="196"/>
        <v/>
      </c>
      <c r="BN485" s="17" t="str">
        <f t="shared" si="197"/>
        <v/>
      </c>
      <c r="BO485" s="17">
        <f t="shared" si="198"/>
        <v>0</v>
      </c>
      <c r="BP485" s="17">
        <f t="shared" si="199"/>
        <v>0</v>
      </c>
      <c r="BQ485" s="17" t="str">
        <f t="shared" si="200"/>
        <v/>
      </c>
      <c r="BR485" s="17">
        <f t="shared" si="201"/>
        <v>1.7498090145148968</v>
      </c>
      <c r="BS485" s="17">
        <f t="shared" si="202"/>
        <v>0.15275994865211814</v>
      </c>
      <c r="BT485" s="17" t="str">
        <f t="shared" si="203"/>
        <v/>
      </c>
      <c r="BU485" s="17" t="str">
        <f t="shared" si="204"/>
        <v/>
      </c>
      <c r="BV485" s="17"/>
      <c r="BW485" s="17" t="str">
        <f t="shared" si="205"/>
        <v/>
      </c>
      <c r="BX485" s="17">
        <f t="shared" si="206"/>
        <v>0</v>
      </c>
      <c r="BY485" s="17">
        <f t="shared" si="207"/>
        <v>0</v>
      </c>
      <c r="BZ485" s="17" t="str">
        <f t="shared" si="208"/>
        <v/>
      </c>
      <c r="CA485" s="17" t="str">
        <f t="shared" si="209"/>
        <v/>
      </c>
      <c r="CB485" s="17" t="str">
        <f t="shared" si="210"/>
        <v/>
      </c>
      <c r="CC485" s="17">
        <f t="shared" si="211"/>
        <v>-0.52815146985550565</v>
      </c>
      <c r="CD485" s="17">
        <f t="shared" si="212"/>
        <v>0</v>
      </c>
      <c r="CE485" s="17">
        <f t="shared" si="213"/>
        <v>0</v>
      </c>
      <c r="CF485" s="17">
        <f t="shared" si="214"/>
        <v>0</v>
      </c>
      <c r="CG485" s="17">
        <f t="shared" si="215"/>
        <v>0</v>
      </c>
      <c r="CH485" s="17" t="str">
        <f t="shared" si="216"/>
        <v/>
      </c>
      <c r="CI485" s="17" t="str">
        <f t="shared" si="217"/>
        <v/>
      </c>
      <c r="CJ485" s="17" t="str">
        <f t="shared" si="218"/>
        <v/>
      </c>
    </row>
    <row r="486" spans="2:88" ht="15.75" hidden="1" thickBot="1" x14ac:dyDescent="0.3">
      <c r="B486" s="2" t="s">
        <v>977</v>
      </c>
      <c r="C486" s="1" t="s">
        <v>978</v>
      </c>
      <c r="D486" s="3">
        <v>88.46</v>
      </c>
      <c r="E486" s="4">
        <v>27903.38</v>
      </c>
      <c r="F486" s="1">
        <v>0.04</v>
      </c>
      <c r="G486" s="1">
        <v>4.1500000000000004</v>
      </c>
      <c r="H486" s="1">
        <v>4.1500000000000004</v>
      </c>
      <c r="I486" s="1">
        <v>3.61</v>
      </c>
      <c r="J486" s="1">
        <v>2.46</v>
      </c>
      <c r="K486" s="1">
        <v>2.81</v>
      </c>
      <c r="L486" s="1">
        <v>27.9</v>
      </c>
      <c r="M486" s="1">
        <v>15.81</v>
      </c>
      <c r="N486" s="1">
        <v>73.599999999999994</v>
      </c>
      <c r="O486" s="1">
        <v>24.71</v>
      </c>
      <c r="P486" s="1">
        <v>22.7</v>
      </c>
      <c r="Q486" s="1">
        <v>24.71</v>
      </c>
      <c r="R486" s="1">
        <v>23.78</v>
      </c>
      <c r="S486" s="1">
        <v>22.17</v>
      </c>
      <c r="T486" s="1">
        <v>3.97</v>
      </c>
      <c r="U486" s="1"/>
      <c r="V486" s="1"/>
      <c r="W486" s="1"/>
      <c r="X486" s="1">
        <v>3.62</v>
      </c>
      <c r="Y486" s="1">
        <v>3.72</v>
      </c>
      <c r="Z486" s="1">
        <v>3.19</v>
      </c>
      <c r="AA486" s="1">
        <v>5.22</v>
      </c>
      <c r="AB486" s="1">
        <v>14.69</v>
      </c>
      <c r="AC486" s="1">
        <v>13.59</v>
      </c>
      <c r="AD486" s="1">
        <v>13.02</v>
      </c>
      <c r="AF486" s="2" t="s">
        <v>977</v>
      </c>
      <c r="AG486" s="1" t="s">
        <v>978</v>
      </c>
      <c r="AH486" s="3">
        <v>88.46</v>
      </c>
      <c r="AI486" s="4">
        <v>27903.34</v>
      </c>
      <c r="AJ486" s="1">
        <v>0.04</v>
      </c>
      <c r="AK486" s="1">
        <v>4.16</v>
      </c>
      <c r="AL486" s="1">
        <v>4.1500000000000004</v>
      </c>
      <c r="AM486" s="1">
        <v>3.61</v>
      </c>
      <c r="AN486" s="1">
        <v>2.46</v>
      </c>
      <c r="AO486" s="1">
        <v>2.81</v>
      </c>
      <c r="AP486" s="1">
        <v>27.9</v>
      </c>
      <c r="AQ486" s="1">
        <v>15.79</v>
      </c>
      <c r="AR486" s="1">
        <v>73.63</v>
      </c>
      <c r="AS486" s="1">
        <v>24.71</v>
      </c>
      <c r="AU486" s="1">
        <v>24.71</v>
      </c>
      <c r="AV486" s="1">
        <v>23.78</v>
      </c>
      <c r="AW486" s="1">
        <v>22.17</v>
      </c>
      <c r="AX486" s="1">
        <v>3.97</v>
      </c>
      <c r="AY486" s="1"/>
      <c r="AZ486" s="1"/>
      <c r="BA486" s="1"/>
      <c r="BB486" s="1">
        <v>3.62</v>
      </c>
      <c r="BC486" s="1">
        <v>3.72</v>
      </c>
      <c r="BD486" s="1">
        <v>3.19</v>
      </c>
      <c r="BE486" s="1">
        <v>5.22</v>
      </c>
      <c r="BF486" s="1"/>
      <c r="BG486" s="1"/>
      <c r="BH486" s="1"/>
      <c r="BJ486" s="17">
        <f t="shared" si="193"/>
        <v>0</v>
      </c>
      <c r="BK486" s="17">
        <f t="shared" si="194"/>
        <v>1.4335201449315068E-6</v>
      </c>
      <c r="BL486" s="17">
        <f t="shared" si="195"/>
        <v>0</v>
      </c>
      <c r="BM486" s="17">
        <f t="shared" si="196"/>
        <v>-2.4038461538461024E-3</v>
      </c>
      <c r="BN486" s="17">
        <f t="shared" si="197"/>
        <v>0</v>
      </c>
      <c r="BO486" s="17">
        <f t="shared" si="198"/>
        <v>0</v>
      </c>
      <c r="BP486" s="17">
        <f t="shared" si="199"/>
        <v>0</v>
      </c>
      <c r="BQ486" s="17">
        <f t="shared" si="200"/>
        <v>0</v>
      </c>
      <c r="BR486" s="17">
        <f t="shared" si="201"/>
        <v>0</v>
      </c>
      <c r="BS486" s="17">
        <f t="shared" si="202"/>
        <v>1.2666244458518906E-3</v>
      </c>
      <c r="BT486" s="17">
        <f t="shared" si="203"/>
        <v>-4.0744261849791032E-4</v>
      </c>
      <c r="BU486" s="17">
        <f t="shared" si="204"/>
        <v>0</v>
      </c>
      <c r="BV486" s="17"/>
      <c r="BW486" s="17">
        <f t="shared" si="205"/>
        <v>0</v>
      </c>
      <c r="BX486" s="17">
        <f t="shared" si="206"/>
        <v>0</v>
      </c>
      <c r="BY486" s="17">
        <f t="shared" si="207"/>
        <v>0</v>
      </c>
      <c r="BZ486" s="17">
        <f t="shared" si="208"/>
        <v>0</v>
      </c>
      <c r="CA486" s="17" t="str">
        <f t="shared" si="209"/>
        <v/>
      </c>
      <c r="CB486" s="17" t="str">
        <f t="shared" si="210"/>
        <v/>
      </c>
      <c r="CC486" s="17" t="str">
        <f t="shared" si="211"/>
        <v/>
      </c>
      <c r="CD486" s="17">
        <f t="shared" si="212"/>
        <v>0</v>
      </c>
      <c r="CE486" s="17">
        <f t="shared" si="213"/>
        <v>0</v>
      </c>
      <c r="CF486" s="17">
        <f t="shared" si="214"/>
        <v>0</v>
      </c>
      <c r="CG486" s="17">
        <f t="shared" si="215"/>
        <v>0</v>
      </c>
      <c r="CH486" s="17" t="str">
        <f t="shared" si="216"/>
        <v/>
      </c>
      <c r="CI486" s="17" t="str">
        <f t="shared" si="217"/>
        <v/>
      </c>
      <c r="CJ486" s="17" t="str">
        <f t="shared" si="218"/>
        <v/>
      </c>
    </row>
    <row r="487" spans="2:88" ht="15.75" hidden="1" thickBot="1" x14ac:dyDescent="0.3">
      <c r="B487" s="6" t="s">
        <v>979</v>
      </c>
      <c r="C487" s="5" t="s">
        <v>980</v>
      </c>
      <c r="D487" s="7">
        <v>47.33</v>
      </c>
      <c r="E487" s="8">
        <v>19417.46</v>
      </c>
      <c r="F487" s="5">
        <v>0.06</v>
      </c>
      <c r="G487" s="5">
        <v>3.55</v>
      </c>
      <c r="H487" s="5">
        <v>3.55</v>
      </c>
      <c r="I487" s="5">
        <v>9.1300000000000008</v>
      </c>
      <c r="J487" s="5">
        <v>3.41</v>
      </c>
      <c r="K487" s="5">
        <v>1.32</v>
      </c>
      <c r="L487" s="5">
        <v>60.84</v>
      </c>
      <c r="M487" s="5">
        <v>15.01</v>
      </c>
      <c r="N487" s="5">
        <v>1.1100000000000001</v>
      </c>
      <c r="O487" s="5">
        <v>15.52</v>
      </c>
      <c r="P487" s="5">
        <v>49.01</v>
      </c>
      <c r="Q487" s="5">
        <v>15.52</v>
      </c>
      <c r="R487" s="5">
        <v>35.590000000000003</v>
      </c>
      <c r="S487" s="5">
        <v>39.94</v>
      </c>
      <c r="T487" s="5">
        <v>1.25</v>
      </c>
      <c r="U487" s="5"/>
      <c r="V487" s="5">
        <v>142.74</v>
      </c>
      <c r="W487" s="5">
        <v>123.58</v>
      </c>
      <c r="X487" s="5">
        <v>3.68</v>
      </c>
      <c r="Y487" s="5">
        <v>3.74</v>
      </c>
      <c r="Z487" s="5">
        <v>6.18</v>
      </c>
      <c r="AA487" s="5">
        <v>6.53</v>
      </c>
      <c r="AB487" s="5">
        <v>9.61</v>
      </c>
      <c r="AC487" s="5">
        <v>8.1300000000000008</v>
      </c>
      <c r="AD487" s="5">
        <v>16.16</v>
      </c>
      <c r="AF487" s="6" t="s">
        <v>979</v>
      </c>
      <c r="AG487" s="5" t="s">
        <v>980</v>
      </c>
      <c r="AH487" s="7">
        <v>47.33</v>
      </c>
      <c r="AI487" s="8">
        <v>19417.45</v>
      </c>
      <c r="AJ487" s="5">
        <v>0.03</v>
      </c>
      <c r="AK487" s="5">
        <v>7.81</v>
      </c>
      <c r="AL487" s="5">
        <v>3.54</v>
      </c>
      <c r="AM487" s="5">
        <v>9.1300000000000008</v>
      </c>
      <c r="AN487" s="5">
        <v>3.41</v>
      </c>
      <c r="AO487" s="5">
        <v>2.91</v>
      </c>
      <c r="AP487" s="5">
        <v>122.53</v>
      </c>
      <c r="AQ487" s="5">
        <v>33.06</v>
      </c>
      <c r="AR487" s="5">
        <v>1.25</v>
      </c>
      <c r="AS487" s="5">
        <v>34.18</v>
      </c>
      <c r="AU487" s="5">
        <v>15.51</v>
      </c>
      <c r="AV487" s="5">
        <v>35.590000000000003</v>
      </c>
      <c r="AW487" s="5">
        <v>39.94</v>
      </c>
      <c r="AX487" s="5">
        <v>1.25</v>
      </c>
      <c r="AY487" s="5"/>
      <c r="AZ487" s="5"/>
      <c r="BA487" s="5"/>
      <c r="BB487" s="5">
        <v>3.85</v>
      </c>
      <c r="BC487" s="5">
        <v>3.77</v>
      </c>
      <c r="BD487" s="5">
        <v>6.17</v>
      </c>
      <c r="BE487" s="5">
        <v>6.7</v>
      </c>
      <c r="BF487" s="5"/>
      <c r="BG487" s="5"/>
      <c r="BH487" s="5"/>
      <c r="BJ487" s="17">
        <f t="shared" si="193"/>
        <v>0</v>
      </c>
      <c r="BK487" s="17">
        <f t="shared" si="194"/>
        <v>5.1500068229346746E-7</v>
      </c>
      <c r="BL487" s="17">
        <f t="shared" si="195"/>
        <v>1</v>
      </c>
      <c r="BM487" s="17">
        <f t="shared" si="196"/>
        <v>-0.54545454545454541</v>
      </c>
      <c r="BN487" s="17">
        <f t="shared" si="197"/>
        <v>2.8248587570620866E-3</v>
      </c>
      <c r="BO487" s="17">
        <f t="shared" si="198"/>
        <v>0</v>
      </c>
      <c r="BP487" s="17">
        <f t="shared" si="199"/>
        <v>0</v>
      </c>
      <c r="BQ487" s="17">
        <f t="shared" si="200"/>
        <v>-0.54639175257731953</v>
      </c>
      <c r="BR487" s="17">
        <f t="shared" si="201"/>
        <v>-0.50346853831714677</v>
      </c>
      <c r="BS487" s="17">
        <f t="shared" si="202"/>
        <v>-0.54597701149425293</v>
      </c>
      <c r="BT487" s="17">
        <f t="shared" si="203"/>
        <v>-0.11199999999999992</v>
      </c>
      <c r="BU487" s="17">
        <f t="shared" si="204"/>
        <v>-0.54593329432416615</v>
      </c>
      <c r="BV487" s="17"/>
      <c r="BW487" s="17">
        <f t="shared" si="205"/>
        <v>6.4474532559637566E-4</v>
      </c>
      <c r="BX487" s="17">
        <f t="shared" si="206"/>
        <v>0</v>
      </c>
      <c r="BY487" s="17">
        <f t="shared" si="207"/>
        <v>0</v>
      </c>
      <c r="BZ487" s="17">
        <f t="shared" si="208"/>
        <v>0</v>
      </c>
      <c r="CA487" s="17" t="str">
        <f t="shared" si="209"/>
        <v/>
      </c>
      <c r="CB487" s="17" t="str">
        <f t="shared" si="210"/>
        <v/>
      </c>
      <c r="CC487" s="17" t="str">
        <f t="shared" si="211"/>
        <v/>
      </c>
      <c r="CD487" s="17">
        <f t="shared" si="212"/>
        <v>-4.4155844155844136E-2</v>
      </c>
      <c r="CE487" s="17">
        <f t="shared" si="213"/>
        <v>-7.9575596816975607E-3</v>
      </c>
      <c r="CF487" s="17">
        <f t="shared" si="214"/>
        <v>1.6207455429497223E-3</v>
      </c>
      <c r="CG487" s="17">
        <f t="shared" si="215"/>
        <v>-2.5373134328358197E-2</v>
      </c>
      <c r="CH487" s="17" t="str">
        <f t="shared" si="216"/>
        <v/>
      </c>
      <c r="CI487" s="17" t="str">
        <f t="shared" si="217"/>
        <v/>
      </c>
      <c r="CJ487" s="17" t="str">
        <f t="shared" si="218"/>
        <v/>
      </c>
    </row>
    <row r="488" spans="2:88" ht="15.75" hidden="1" thickBot="1" x14ac:dyDescent="0.3">
      <c r="B488" s="2" t="s">
        <v>981</v>
      </c>
      <c r="C488" s="1" t="s">
        <v>982</v>
      </c>
      <c r="D488" s="3">
        <v>27.59</v>
      </c>
      <c r="E488" s="4">
        <v>113019.96</v>
      </c>
      <c r="F488" s="1">
        <v>0.1</v>
      </c>
      <c r="G488" s="1">
        <v>2.12</v>
      </c>
      <c r="H488" s="1">
        <v>2.12</v>
      </c>
      <c r="I488" s="1">
        <v>3.75</v>
      </c>
      <c r="J488" s="1">
        <v>1.44</v>
      </c>
      <c r="K488" s="1">
        <v>0.81</v>
      </c>
      <c r="L488" s="1">
        <v>16.16</v>
      </c>
      <c r="M488" s="1">
        <v>7.14</v>
      </c>
      <c r="N488" s="1">
        <v>28.92</v>
      </c>
      <c r="O488" s="1">
        <v>9.75</v>
      </c>
      <c r="P488" s="1">
        <v>10.76</v>
      </c>
      <c r="Q488" s="1">
        <v>9.75</v>
      </c>
      <c r="R488" s="1">
        <v>17.22</v>
      </c>
      <c r="S488" s="1">
        <v>10.039999999999999</v>
      </c>
      <c r="T488" s="1">
        <v>0.91</v>
      </c>
      <c r="U488" s="1">
        <v>2.96</v>
      </c>
      <c r="V488" s="1"/>
      <c r="W488" s="1">
        <v>8.5500000000000007</v>
      </c>
      <c r="X488" s="1">
        <v>1.35</v>
      </c>
      <c r="Y488" s="1">
        <v>1.17</v>
      </c>
      <c r="Z488" s="1">
        <v>2.1800000000000002</v>
      </c>
      <c r="AA488" s="1">
        <v>3.61</v>
      </c>
      <c r="AB488" s="1">
        <v>5.82</v>
      </c>
      <c r="AC488" s="1">
        <v>4.3099999999999996</v>
      </c>
      <c r="AD488" s="1">
        <v>8.0299999999999994</v>
      </c>
      <c r="AF488" s="2" t="s">
        <v>981</v>
      </c>
      <c r="AG488" s="1" t="s">
        <v>982</v>
      </c>
      <c r="AH488" s="3">
        <v>27.59</v>
      </c>
      <c r="AI488" s="4">
        <v>113019.96</v>
      </c>
      <c r="AJ488" s="1"/>
      <c r="AK488" s="1">
        <v>1.47</v>
      </c>
      <c r="AL488" s="1">
        <v>2.12</v>
      </c>
      <c r="AM488" s="1">
        <v>3.75</v>
      </c>
      <c r="AN488" s="1">
        <v>1.44</v>
      </c>
      <c r="AO488" s="1">
        <v>0.56999999999999995</v>
      </c>
      <c r="AP488" s="1">
        <v>15.76</v>
      </c>
      <c r="AQ488" s="1">
        <v>7.05</v>
      </c>
      <c r="AR488" s="11">
        <v>-3.13</v>
      </c>
      <c r="AS488" s="1">
        <v>6.77</v>
      </c>
      <c r="AU488" s="1">
        <v>9.74</v>
      </c>
      <c r="AV488" s="1">
        <v>17.22</v>
      </c>
      <c r="AW488" s="1">
        <v>10.039999999999999</v>
      </c>
      <c r="AX488" s="1">
        <v>0.85</v>
      </c>
      <c r="AY488" s="1"/>
      <c r="AZ488" s="1">
        <v>5.64</v>
      </c>
      <c r="BA488" s="1">
        <v>9.9499999999999993</v>
      </c>
      <c r="BB488" s="1">
        <v>1.61</v>
      </c>
      <c r="BC488" s="1">
        <v>1.1499999999999999</v>
      </c>
      <c r="BD488" s="1">
        <v>2.2799999999999998</v>
      </c>
      <c r="BE488" s="1">
        <v>3.55</v>
      </c>
      <c r="BF488" s="1"/>
      <c r="BG488" s="1"/>
      <c r="BH488" s="1"/>
      <c r="BJ488" s="17">
        <f t="shared" si="193"/>
        <v>0</v>
      </c>
      <c r="BK488" s="17">
        <f t="shared" si="194"/>
        <v>0</v>
      </c>
      <c r="BL488" s="17" t="str">
        <f t="shared" si="195"/>
        <v/>
      </c>
      <c r="BM488" s="17">
        <f t="shared" si="196"/>
        <v>0.44217687074829942</v>
      </c>
      <c r="BN488" s="17">
        <f t="shared" si="197"/>
        <v>0</v>
      </c>
      <c r="BO488" s="17">
        <f t="shared" si="198"/>
        <v>0</v>
      </c>
      <c r="BP488" s="17">
        <f t="shared" si="199"/>
        <v>0</v>
      </c>
      <c r="BQ488" s="17">
        <f t="shared" si="200"/>
        <v>0.42105263157894757</v>
      </c>
      <c r="BR488" s="17">
        <f t="shared" si="201"/>
        <v>2.5380710659898501E-2</v>
      </c>
      <c r="BS488" s="17">
        <f t="shared" si="202"/>
        <v>1.2765957446808491E-2</v>
      </c>
      <c r="BT488" s="17">
        <f t="shared" si="203"/>
        <v>-10.239616613418532</v>
      </c>
      <c r="BU488" s="17">
        <f t="shared" si="204"/>
        <v>0.44017725258493362</v>
      </c>
      <c r="BV488" s="17"/>
      <c r="BW488" s="17">
        <f t="shared" si="205"/>
        <v>1.0266940451745161E-3</v>
      </c>
      <c r="BX488" s="17">
        <f t="shared" si="206"/>
        <v>0</v>
      </c>
      <c r="BY488" s="17">
        <f t="shared" si="207"/>
        <v>0</v>
      </c>
      <c r="BZ488" s="17">
        <f t="shared" si="208"/>
        <v>7.0588235294117715E-2</v>
      </c>
      <c r="CA488" s="17" t="str">
        <f t="shared" si="209"/>
        <v/>
      </c>
      <c r="CB488" s="17" t="str">
        <f t="shared" si="210"/>
        <v/>
      </c>
      <c r="CC488" s="17">
        <f t="shared" si="211"/>
        <v>-0.14070351758793956</v>
      </c>
      <c r="CD488" s="17">
        <f t="shared" si="212"/>
        <v>-0.16149068322981366</v>
      </c>
      <c r="CE488" s="17">
        <f t="shared" si="213"/>
        <v>1.7391304347826105E-2</v>
      </c>
      <c r="CF488" s="17">
        <f t="shared" si="214"/>
        <v>-4.3859649122806862E-2</v>
      </c>
      <c r="CG488" s="17">
        <f t="shared" si="215"/>
        <v>1.6901408450704241E-2</v>
      </c>
      <c r="CH488" s="17" t="str">
        <f t="shared" si="216"/>
        <v/>
      </c>
      <c r="CI488" s="17" t="str">
        <f t="shared" si="217"/>
        <v/>
      </c>
      <c r="CJ488" s="17" t="str">
        <f t="shared" si="218"/>
        <v/>
      </c>
    </row>
    <row r="489" spans="2:88" ht="15.75" hidden="1" thickBot="1" x14ac:dyDescent="0.3">
      <c r="B489" s="6" t="s">
        <v>983</v>
      </c>
      <c r="C489" s="5" t="s">
        <v>984</v>
      </c>
      <c r="D489" s="7">
        <v>112.19</v>
      </c>
      <c r="E489" s="8">
        <v>6955.78</v>
      </c>
      <c r="F489" s="5">
        <v>0.12</v>
      </c>
      <c r="G489" s="5">
        <v>1.6</v>
      </c>
      <c r="H489" s="5">
        <v>1.6</v>
      </c>
      <c r="I489" s="5"/>
      <c r="J489" s="5"/>
      <c r="K489" s="5">
        <v>0.88</v>
      </c>
      <c r="L489" s="5">
        <v>40.78</v>
      </c>
      <c r="M489" s="5">
        <v>4.6500000000000004</v>
      </c>
      <c r="N489" s="5">
        <v>10.06</v>
      </c>
      <c r="O489" s="5">
        <v>8.2899999999999991</v>
      </c>
      <c r="P489" s="5">
        <v>38.82</v>
      </c>
      <c r="Q489" s="5">
        <v>8.2899999999999991</v>
      </c>
      <c r="R489" s="5">
        <v>12.75</v>
      </c>
      <c r="S489" s="5">
        <v>7.63</v>
      </c>
      <c r="T489" s="5"/>
      <c r="U489" s="5"/>
      <c r="V489" s="5">
        <v>14.95</v>
      </c>
      <c r="W489" s="5">
        <v>67.069999999999993</v>
      </c>
      <c r="X489" s="5">
        <v>0.41</v>
      </c>
      <c r="Y489" s="5">
        <v>0.36</v>
      </c>
      <c r="Z489" s="5">
        <v>0.44</v>
      </c>
      <c r="AA489" s="5">
        <v>0.62</v>
      </c>
      <c r="AB489" s="5">
        <v>6.27</v>
      </c>
      <c r="AC489" s="5">
        <v>4.8899999999999997</v>
      </c>
      <c r="AD489" s="5">
        <v>11.06</v>
      </c>
      <c r="AF489" s="6" t="s">
        <v>983</v>
      </c>
      <c r="AG489" s="5" t="s">
        <v>984</v>
      </c>
      <c r="AH489" s="7">
        <v>112.19</v>
      </c>
      <c r="AI489" s="8">
        <v>6955.78</v>
      </c>
      <c r="AJ489" s="5">
        <v>0.13</v>
      </c>
      <c r="AK489" s="5"/>
      <c r="AL489" s="5">
        <v>1.58</v>
      </c>
      <c r="AM489" s="5"/>
      <c r="AN489" s="5"/>
      <c r="AO489" s="5"/>
      <c r="AP489" s="5">
        <v>291.27999999999997</v>
      </c>
      <c r="AQ489" s="5">
        <v>4.26</v>
      </c>
      <c r="AR489" s="5">
        <v>1.1399999999999999</v>
      </c>
      <c r="AS489" s="5">
        <v>7.54</v>
      </c>
      <c r="AU489" s="5">
        <v>8.2899999999999991</v>
      </c>
      <c r="AV489" s="5">
        <v>12.75</v>
      </c>
      <c r="AW489" s="5">
        <v>7.63</v>
      </c>
      <c r="AX489" s="5"/>
      <c r="AY489" s="5"/>
      <c r="AZ489" s="5">
        <v>14.95</v>
      </c>
      <c r="BA489" s="5">
        <v>67.069999999999993</v>
      </c>
      <c r="BB489" s="5">
        <v>0.41</v>
      </c>
      <c r="BC489" s="5">
        <v>0.36</v>
      </c>
      <c r="BD489" s="5">
        <v>0.44</v>
      </c>
      <c r="BE489" s="5">
        <v>0.62</v>
      </c>
      <c r="BF489" s="5"/>
      <c r="BG489" s="5"/>
      <c r="BH489" s="5"/>
      <c r="BJ489" s="17">
        <f t="shared" si="193"/>
        <v>0</v>
      </c>
      <c r="BK489" s="17">
        <f t="shared" si="194"/>
        <v>0</v>
      </c>
      <c r="BL489" s="17">
        <f t="shared" si="195"/>
        <v>-7.6923076923076983E-2</v>
      </c>
      <c r="BM489" s="17" t="str">
        <f t="shared" si="196"/>
        <v/>
      </c>
      <c r="BN489" s="17">
        <f t="shared" si="197"/>
        <v>1.2658227848101276E-2</v>
      </c>
      <c r="BO489" s="17" t="str">
        <f t="shared" si="198"/>
        <v/>
      </c>
      <c r="BP489" s="17" t="str">
        <f t="shared" si="199"/>
        <v/>
      </c>
      <c r="BQ489" s="17" t="str">
        <f t="shared" si="200"/>
        <v/>
      </c>
      <c r="BR489" s="17">
        <f t="shared" si="201"/>
        <v>-0.85999725350178524</v>
      </c>
      <c r="BS489" s="17">
        <f t="shared" si="202"/>
        <v>9.1549295774648029E-2</v>
      </c>
      <c r="BT489" s="17">
        <f t="shared" si="203"/>
        <v>7.8245614035087723</v>
      </c>
      <c r="BU489" s="17">
        <f t="shared" si="204"/>
        <v>9.9469496021220044E-2</v>
      </c>
      <c r="BV489" s="17"/>
      <c r="BW489" s="17">
        <f t="shared" si="205"/>
        <v>0</v>
      </c>
      <c r="BX489" s="17">
        <f t="shared" si="206"/>
        <v>0</v>
      </c>
      <c r="BY489" s="17">
        <f t="shared" si="207"/>
        <v>0</v>
      </c>
      <c r="BZ489" s="17" t="str">
        <f t="shared" si="208"/>
        <v/>
      </c>
      <c r="CA489" s="17" t="str">
        <f t="shared" si="209"/>
        <v/>
      </c>
      <c r="CB489" s="17">
        <f t="shared" si="210"/>
        <v>0</v>
      </c>
      <c r="CC489" s="17">
        <f t="shared" si="211"/>
        <v>0</v>
      </c>
      <c r="CD489" s="17">
        <f t="shared" si="212"/>
        <v>0</v>
      </c>
      <c r="CE489" s="17">
        <f t="shared" si="213"/>
        <v>0</v>
      </c>
      <c r="CF489" s="17">
        <f t="shared" si="214"/>
        <v>0</v>
      </c>
      <c r="CG489" s="17">
        <f t="shared" si="215"/>
        <v>0</v>
      </c>
      <c r="CH489" s="17" t="str">
        <f t="shared" si="216"/>
        <v/>
      </c>
      <c r="CI489" s="17" t="str">
        <f t="shared" si="217"/>
        <v/>
      </c>
      <c r="CJ489" s="17" t="str">
        <f t="shared" si="218"/>
        <v/>
      </c>
    </row>
    <row r="490" spans="2:88" ht="15.75" hidden="1" thickBot="1" x14ac:dyDescent="0.3">
      <c r="B490" s="2" t="s">
        <v>985</v>
      </c>
      <c r="C490" s="1" t="s">
        <v>986</v>
      </c>
      <c r="D490" s="3">
        <v>183.34</v>
      </c>
      <c r="E490" s="4">
        <v>23600.62</v>
      </c>
      <c r="F490" s="1">
        <v>0.04</v>
      </c>
      <c r="G490" s="1">
        <v>0.78</v>
      </c>
      <c r="H490" s="1">
        <v>0.78</v>
      </c>
      <c r="I490" s="1">
        <v>1.68</v>
      </c>
      <c r="J490" s="1">
        <v>1.46</v>
      </c>
      <c r="K490" s="1">
        <v>0.74</v>
      </c>
      <c r="L490" s="1">
        <v>74.23</v>
      </c>
      <c r="M490" s="1">
        <v>16.68</v>
      </c>
      <c r="N490" s="1">
        <v>10.050000000000001</v>
      </c>
      <c r="O490" s="1">
        <v>22.47</v>
      </c>
      <c r="P490" s="1">
        <v>30.68</v>
      </c>
      <c r="Q490" s="1">
        <v>22.47</v>
      </c>
      <c r="R490" s="1">
        <v>16.329999999999998</v>
      </c>
      <c r="S490" s="1">
        <v>14.87</v>
      </c>
      <c r="T490" s="1"/>
      <c r="U490" s="1"/>
      <c r="V490" s="1">
        <v>42.56</v>
      </c>
      <c r="W490" s="1">
        <v>32.979999999999997</v>
      </c>
      <c r="X490" s="1">
        <v>2.41</v>
      </c>
      <c r="Y490" s="1">
        <v>2.59</v>
      </c>
      <c r="Z490" s="1">
        <v>2.74</v>
      </c>
      <c r="AA490" s="1">
        <v>3.26</v>
      </c>
      <c r="AB490" s="1">
        <v>11.16</v>
      </c>
      <c r="AC490" s="1">
        <v>12.81</v>
      </c>
      <c r="AD490" s="1">
        <v>16.11</v>
      </c>
      <c r="AF490" s="2" t="s">
        <v>985</v>
      </c>
      <c r="AG490" s="1" t="s">
        <v>986</v>
      </c>
      <c r="AH490" s="3">
        <v>183.34</v>
      </c>
      <c r="AI490" s="4">
        <v>23600.67</v>
      </c>
      <c r="AJ490" s="1">
        <v>0.05</v>
      </c>
      <c r="AK490" s="1">
        <v>0.79</v>
      </c>
      <c r="AL490" s="1">
        <v>0.78</v>
      </c>
      <c r="AM490" s="1">
        <v>1.68</v>
      </c>
      <c r="AN490" s="1">
        <v>1.46</v>
      </c>
      <c r="AO490" s="1">
        <v>0.75</v>
      </c>
      <c r="AP490" s="1">
        <v>39.14</v>
      </c>
      <c r="AQ490" s="1">
        <v>14.52</v>
      </c>
      <c r="AR490" s="1">
        <v>31.23</v>
      </c>
      <c r="AS490" s="1">
        <v>22.21</v>
      </c>
      <c r="AU490" s="1">
        <v>22.44</v>
      </c>
      <c r="AV490" s="1">
        <v>16.329999999999998</v>
      </c>
      <c r="AW490" s="1">
        <v>14.87</v>
      </c>
      <c r="AX490" s="1"/>
      <c r="AY490" s="1"/>
      <c r="AZ490" s="1">
        <v>42.41</v>
      </c>
      <c r="BA490" s="1">
        <v>39.61</v>
      </c>
      <c r="BB490" s="1">
        <v>2.41</v>
      </c>
      <c r="BC490" s="1">
        <v>2.59</v>
      </c>
      <c r="BD490" s="1">
        <v>2.75</v>
      </c>
      <c r="BE490" s="1">
        <v>3.26</v>
      </c>
      <c r="BF490" s="1"/>
      <c r="BG490" s="1"/>
      <c r="BH490" s="1"/>
      <c r="BJ490" s="17">
        <f t="shared" si="193"/>
        <v>0</v>
      </c>
      <c r="BK490" s="17">
        <f t="shared" si="194"/>
        <v>-2.11858392152733E-6</v>
      </c>
      <c r="BL490" s="17">
        <f t="shared" si="195"/>
        <v>-0.20000000000000004</v>
      </c>
      <c r="BM490" s="17">
        <f t="shared" si="196"/>
        <v>-1.2658227848101276E-2</v>
      </c>
      <c r="BN490" s="17">
        <f t="shared" si="197"/>
        <v>0</v>
      </c>
      <c r="BO490" s="17">
        <f t="shared" si="198"/>
        <v>0</v>
      </c>
      <c r="BP490" s="17">
        <f t="shared" si="199"/>
        <v>0</v>
      </c>
      <c r="BQ490" s="17">
        <f t="shared" si="200"/>
        <v>-1.3333333333333345E-2</v>
      </c>
      <c r="BR490" s="17">
        <f t="shared" si="201"/>
        <v>0.89652529381706703</v>
      </c>
      <c r="BS490" s="17">
        <f t="shared" si="202"/>
        <v>0.1487603305785124</v>
      </c>
      <c r="BT490" s="17">
        <f t="shared" si="203"/>
        <v>-0.67819404418828044</v>
      </c>
      <c r="BU490" s="17">
        <f t="shared" si="204"/>
        <v>1.1706438541197569E-2</v>
      </c>
      <c r="BV490" s="17"/>
      <c r="BW490" s="17">
        <f t="shared" si="205"/>
        <v>1.3368983957218175E-3</v>
      </c>
      <c r="BX490" s="17">
        <f t="shared" si="206"/>
        <v>0</v>
      </c>
      <c r="BY490" s="17">
        <f t="shared" si="207"/>
        <v>0</v>
      </c>
      <c r="BZ490" s="17" t="str">
        <f t="shared" si="208"/>
        <v/>
      </c>
      <c r="CA490" s="17" t="str">
        <f t="shared" si="209"/>
        <v/>
      </c>
      <c r="CB490" s="17">
        <f t="shared" si="210"/>
        <v>3.5369016741335934E-3</v>
      </c>
      <c r="CC490" s="17">
        <f t="shared" si="211"/>
        <v>-0.16738197424892712</v>
      </c>
      <c r="CD490" s="17">
        <f t="shared" si="212"/>
        <v>0</v>
      </c>
      <c r="CE490" s="17">
        <f t="shared" si="213"/>
        <v>0</v>
      </c>
      <c r="CF490" s="17">
        <f t="shared" si="214"/>
        <v>-3.6363636363635587E-3</v>
      </c>
      <c r="CG490" s="17">
        <f t="shared" si="215"/>
        <v>0</v>
      </c>
      <c r="CH490" s="17" t="str">
        <f t="shared" si="216"/>
        <v/>
      </c>
      <c r="CI490" s="17" t="str">
        <f t="shared" si="217"/>
        <v/>
      </c>
      <c r="CJ490" s="17" t="str">
        <f t="shared" si="218"/>
        <v/>
      </c>
    </row>
    <row r="491" spans="2:88" ht="15.75" hidden="1" thickBot="1" x14ac:dyDescent="0.3">
      <c r="B491" s="6" t="s">
        <v>987</v>
      </c>
      <c r="C491" s="5" t="s">
        <v>988</v>
      </c>
      <c r="D491" s="7">
        <v>98.21</v>
      </c>
      <c r="E491" s="8">
        <v>41673.050000000003</v>
      </c>
      <c r="F491" s="5">
        <v>0.04</v>
      </c>
      <c r="G491" s="5">
        <v>6.22</v>
      </c>
      <c r="H491" s="5">
        <v>6.22</v>
      </c>
      <c r="I491" s="5">
        <v>2.95</v>
      </c>
      <c r="J491" s="5">
        <v>2.31</v>
      </c>
      <c r="K491" s="5">
        <v>4.01</v>
      </c>
      <c r="L491" s="5">
        <v>35.33</v>
      </c>
      <c r="M491" s="5">
        <v>16.850000000000001</v>
      </c>
      <c r="N491" s="5">
        <v>44.73</v>
      </c>
      <c r="O491" s="5">
        <v>25.12</v>
      </c>
      <c r="P491" s="5">
        <v>24.4</v>
      </c>
      <c r="Q491" s="5">
        <v>25.12</v>
      </c>
      <c r="R491" s="5">
        <v>26.53</v>
      </c>
      <c r="S491" s="5">
        <v>23.32</v>
      </c>
      <c r="T491" s="10">
        <v>2798.33</v>
      </c>
      <c r="U491" s="5">
        <v>20.41</v>
      </c>
      <c r="V491" s="5">
        <v>35.57</v>
      </c>
      <c r="W491" s="5">
        <v>42.57</v>
      </c>
      <c r="X491" s="5">
        <v>2.75</v>
      </c>
      <c r="Y491" s="5">
        <v>2.72</v>
      </c>
      <c r="Z491" s="5">
        <v>3.01</v>
      </c>
      <c r="AA491" s="5">
        <v>3.6</v>
      </c>
      <c r="AB491" s="5">
        <v>12.18</v>
      </c>
      <c r="AC491" s="5">
        <v>12.56</v>
      </c>
      <c r="AD491" s="5">
        <v>13.11</v>
      </c>
      <c r="AF491" s="6" t="s">
        <v>987</v>
      </c>
      <c r="AG491" s="5" t="s">
        <v>988</v>
      </c>
      <c r="AH491" s="7">
        <v>98.21</v>
      </c>
      <c r="AI491" s="8">
        <v>41673.06</v>
      </c>
      <c r="AJ491" s="5">
        <v>0.04</v>
      </c>
      <c r="AK491" s="5">
        <v>12.05</v>
      </c>
      <c r="AL491" s="5">
        <v>6.1</v>
      </c>
      <c r="AM491" s="5">
        <v>2.95</v>
      </c>
      <c r="AN491" s="5">
        <v>2.31</v>
      </c>
      <c r="AO491" s="5">
        <v>5.72</v>
      </c>
      <c r="AP491" s="5">
        <v>28.67</v>
      </c>
      <c r="AQ491" s="5">
        <v>13.22</v>
      </c>
      <c r="AR491" s="5">
        <v>71.14</v>
      </c>
      <c r="AS491" s="5">
        <v>24.21</v>
      </c>
      <c r="AU491" s="5">
        <v>25.16</v>
      </c>
      <c r="AV491" s="5">
        <v>26.53</v>
      </c>
      <c r="AW491" s="5">
        <v>23.32</v>
      </c>
      <c r="AX491" s="10">
        <v>2798.33</v>
      </c>
      <c r="AY491" s="5">
        <v>20.41</v>
      </c>
      <c r="AZ491" s="5">
        <v>35.57</v>
      </c>
      <c r="BA491" s="5">
        <v>42.57</v>
      </c>
      <c r="BB491" s="5">
        <v>2.75</v>
      </c>
      <c r="BC491" s="5">
        <v>2.72</v>
      </c>
      <c r="BD491" s="5">
        <v>3.01</v>
      </c>
      <c r="BE491" s="5">
        <v>3.6</v>
      </c>
      <c r="BF491" s="5"/>
      <c r="BG491" s="5"/>
      <c r="BH491" s="5"/>
      <c r="BJ491" s="17">
        <f t="shared" si="193"/>
        <v>0</v>
      </c>
      <c r="BK491" s="17">
        <f t="shared" si="194"/>
        <v>-2.3996317992394394E-7</v>
      </c>
      <c r="BL491" s="17">
        <f t="shared" si="195"/>
        <v>0</v>
      </c>
      <c r="BM491" s="17">
        <f t="shared" si="196"/>
        <v>-0.48381742738589217</v>
      </c>
      <c r="BN491" s="17">
        <f t="shared" si="197"/>
        <v>1.9672131147541003E-2</v>
      </c>
      <c r="BO491" s="17">
        <f t="shared" si="198"/>
        <v>0</v>
      </c>
      <c r="BP491" s="17">
        <f t="shared" si="199"/>
        <v>0</v>
      </c>
      <c r="BQ491" s="17">
        <f t="shared" si="200"/>
        <v>-0.29895104895104896</v>
      </c>
      <c r="BR491" s="17">
        <f t="shared" si="201"/>
        <v>0.23229856993372849</v>
      </c>
      <c r="BS491" s="17">
        <f t="shared" si="202"/>
        <v>0.27458396369137672</v>
      </c>
      <c r="BT491" s="17">
        <f t="shared" si="203"/>
        <v>-0.37123980882766383</v>
      </c>
      <c r="BU491" s="17">
        <f t="shared" si="204"/>
        <v>3.7587773647253207E-2</v>
      </c>
      <c r="BV491" s="17"/>
      <c r="BW491" s="17">
        <f t="shared" si="205"/>
        <v>-1.58982511923685E-3</v>
      </c>
      <c r="BX491" s="17">
        <f t="shared" si="206"/>
        <v>0</v>
      </c>
      <c r="BY491" s="17">
        <f t="shared" si="207"/>
        <v>0</v>
      </c>
      <c r="BZ491" s="17">
        <f t="shared" si="208"/>
        <v>0</v>
      </c>
      <c r="CA491" s="17">
        <f t="shared" si="209"/>
        <v>0</v>
      </c>
      <c r="CB491" s="17">
        <f t="shared" si="210"/>
        <v>0</v>
      </c>
      <c r="CC491" s="17">
        <f t="shared" si="211"/>
        <v>0</v>
      </c>
      <c r="CD491" s="17">
        <f t="shared" si="212"/>
        <v>0</v>
      </c>
      <c r="CE491" s="17">
        <f t="shared" si="213"/>
        <v>0</v>
      </c>
      <c r="CF491" s="17">
        <f t="shared" si="214"/>
        <v>0</v>
      </c>
      <c r="CG491" s="17">
        <f t="shared" si="215"/>
        <v>0</v>
      </c>
      <c r="CH491" s="17" t="str">
        <f t="shared" si="216"/>
        <v/>
      </c>
      <c r="CI491" s="17" t="str">
        <f t="shared" si="217"/>
        <v/>
      </c>
      <c r="CJ491" s="17" t="str">
        <f t="shared" si="218"/>
        <v/>
      </c>
    </row>
    <row r="492" spans="2:88" ht="15.75" hidden="1" thickBot="1" x14ac:dyDescent="0.3">
      <c r="B492" s="2" t="s">
        <v>989</v>
      </c>
      <c r="C492" s="1" t="s">
        <v>990</v>
      </c>
      <c r="D492" s="3">
        <v>18.55</v>
      </c>
      <c r="E492" s="4">
        <v>22482.6</v>
      </c>
      <c r="F492" s="1">
        <v>0.04</v>
      </c>
      <c r="G492" s="1">
        <v>1.28</v>
      </c>
      <c r="H492" s="1">
        <v>1.28</v>
      </c>
      <c r="I492" s="1">
        <v>3.25</v>
      </c>
      <c r="J492" s="1">
        <v>1.29</v>
      </c>
      <c r="K492" s="1">
        <v>0.9</v>
      </c>
      <c r="L492" s="1"/>
      <c r="M492" s="1"/>
      <c r="N492" s="1"/>
      <c r="O492" s="1">
        <v>26.13</v>
      </c>
      <c r="P492" s="1"/>
      <c r="Q492" s="1">
        <v>26.13</v>
      </c>
      <c r="R492" s="1">
        <v>19.21</v>
      </c>
      <c r="S492" s="1">
        <v>18.43</v>
      </c>
      <c r="T492" s="1">
        <v>4.2</v>
      </c>
      <c r="U492" s="1">
        <v>44.67</v>
      </c>
      <c r="V492" s="1"/>
      <c r="W492" s="1"/>
      <c r="X492" s="1">
        <v>2.69</v>
      </c>
      <c r="Y492" s="1">
        <v>2.75</v>
      </c>
      <c r="Z492" s="1">
        <v>3.87</v>
      </c>
      <c r="AA492" s="1">
        <v>5.23</v>
      </c>
      <c r="AB492" s="1">
        <v>14.62</v>
      </c>
      <c r="AC492" s="1">
        <v>9.2200000000000006</v>
      </c>
      <c r="AD492" s="1">
        <v>17.420000000000002</v>
      </c>
      <c r="AF492" s="2" t="s">
        <v>989</v>
      </c>
      <c r="AG492" s="1" t="s">
        <v>990</v>
      </c>
      <c r="AH492" s="3">
        <v>18.55</v>
      </c>
      <c r="AI492" s="4">
        <v>22482.6</v>
      </c>
      <c r="AJ492" s="1">
        <v>0.06</v>
      </c>
      <c r="AK492" s="1">
        <v>3.01</v>
      </c>
      <c r="AL492" s="1">
        <v>1.23</v>
      </c>
      <c r="AM492" s="1">
        <v>3.25</v>
      </c>
      <c r="AN492" s="1">
        <v>1.29</v>
      </c>
      <c r="AO492" s="1">
        <v>1.19</v>
      </c>
      <c r="AP492" s="1">
        <v>200.05</v>
      </c>
      <c r="AQ492" s="1">
        <v>5.89</v>
      </c>
      <c r="AR492" s="1">
        <v>5.76</v>
      </c>
      <c r="AS492" s="1">
        <v>17.079999999999998</v>
      </c>
      <c r="AU492" s="1">
        <v>26.58</v>
      </c>
      <c r="AV492" s="1">
        <v>19.21</v>
      </c>
      <c r="AW492" s="1">
        <v>18.43</v>
      </c>
      <c r="AX492" s="1">
        <v>4.1900000000000004</v>
      </c>
      <c r="AY492" s="1">
        <v>47.59</v>
      </c>
      <c r="AZ492" s="1"/>
      <c r="BA492" s="1"/>
      <c r="BB492" s="1">
        <v>2.69</v>
      </c>
      <c r="BC492" s="1">
        <v>2.74</v>
      </c>
      <c r="BD492" s="1">
        <v>3.87</v>
      </c>
      <c r="BE492" s="1">
        <v>5.22</v>
      </c>
      <c r="BF492" s="1"/>
      <c r="BG492" s="1"/>
      <c r="BH492" s="1"/>
      <c r="BJ492" s="17">
        <f t="shared" si="193"/>
        <v>0</v>
      </c>
      <c r="BK492" s="17">
        <f t="shared" si="194"/>
        <v>0</v>
      </c>
      <c r="BL492" s="17">
        <f t="shared" si="195"/>
        <v>-0.33333333333333331</v>
      </c>
      <c r="BM492" s="17">
        <f t="shared" si="196"/>
        <v>-0.57475083056478404</v>
      </c>
      <c r="BN492" s="17">
        <f t="shared" si="197"/>
        <v>4.0650406504065074E-2</v>
      </c>
      <c r="BO492" s="17">
        <f t="shared" si="198"/>
        <v>0</v>
      </c>
      <c r="BP492" s="17">
        <f t="shared" si="199"/>
        <v>0</v>
      </c>
      <c r="BQ492" s="17">
        <f t="shared" si="200"/>
        <v>-0.24369747899159658</v>
      </c>
      <c r="BR492" s="17" t="str">
        <f t="shared" si="201"/>
        <v/>
      </c>
      <c r="BS492" s="17" t="str">
        <f t="shared" si="202"/>
        <v/>
      </c>
      <c r="BT492" s="17" t="str">
        <f t="shared" si="203"/>
        <v/>
      </c>
      <c r="BU492" s="17">
        <f t="shared" si="204"/>
        <v>0.52985948477751765</v>
      </c>
      <c r="BV492" s="17"/>
      <c r="BW492" s="17">
        <f t="shared" si="205"/>
        <v>-1.6930022573363405E-2</v>
      </c>
      <c r="BX492" s="17">
        <f t="shared" si="206"/>
        <v>0</v>
      </c>
      <c r="BY492" s="17">
        <f t="shared" si="207"/>
        <v>0</v>
      </c>
      <c r="BZ492" s="17">
        <f t="shared" si="208"/>
        <v>2.386634844868684E-3</v>
      </c>
      <c r="CA492" s="17">
        <f t="shared" si="209"/>
        <v>-6.1357428031099004E-2</v>
      </c>
      <c r="CB492" s="17" t="str">
        <f t="shared" si="210"/>
        <v/>
      </c>
      <c r="CC492" s="17" t="str">
        <f t="shared" si="211"/>
        <v/>
      </c>
      <c r="CD492" s="17">
        <f t="shared" si="212"/>
        <v>0</v>
      </c>
      <c r="CE492" s="17">
        <f t="shared" si="213"/>
        <v>3.6496350364962722E-3</v>
      </c>
      <c r="CF492" s="17">
        <f t="shared" si="214"/>
        <v>0</v>
      </c>
      <c r="CG492" s="17">
        <f t="shared" si="215"/>
        <v>1.9157088122606658E-3</v>
      </c>
      <c r="CH492" s="17" t="str">
        <f t="shared" si="216"/>
        <v/>
      </c>
      <c r="CI492" s="17" t="str">
        <f t="shared" si="217"/>
        <v/>
      </c>
      <c r="CJ492" s="17" t="str">
        <f t="shared" si="218"/>
        <v/>
      </c>
    </row>
    <row r="493" spans="2:88" ht="15.75" thickBot="1" x14ac:dyDescent="0.3">
      <c r="B493" s="6" t="s">
        <v>991</v>
      </c>
      <c r="C493" s="5" t="s">
        <v>992</v>
      </c>
      <c r="D493" s="7">
        <v>122.92</v>
      </c>
      <c r="E493" s="8">
        <v>348170.02</v>
      </c>
      <c r="F493" s="5">
        <v>0.04</v>
      </c>
      <c r="G493" s="5">
        <v>9.52</v>
      </c>
      <c r="H493" s="5">
        <v>9.52</v>
      </c>
      <c r="I493" s="5">
        <v>3.61</v>
      </c>
      <c r="J493" s="5">
        <v>2.82</v>
      </c>
      <c r="K493" s="5">
        <v>5.58</v>
      </c>
      <c r="L493" s="5">
        <v>57.63</v>
      </c>
      <c r="M493" s="5">
        <v>11.95</v>
      </c>
      <c r="N493" s="5">
        <v>25.69</v>
      </c>
      <c r="O493" s="5">
        <v>23.68</v>
      </c>
      <c r="P493" s="5">
        <v>44.77</v>
      </c>
      <c r="Q493" s="5">
        <v>23.68</v>
      </c>
      <c r="R493" s="5">
        <v>24.11</v>
      </c>
      <c r="S493" s="5">
        <v>22.62</v>
      </c>
      <c r="T493" s="5">
        <v>9.14</v>
      </c>
      <c r="U493" s="5">
        <v>14.09</v>
      </c>
      <c r="V493" s="5">
        <v>41.28</v>
      </c>
      <c r="W493" s="5">
        <v>26.31</v>
      </c>
      <c r="X493" s="5">
        <v>0.62</v>
      </c>
      <c r="Y493" s="5">
        <v>0.67</v>
      </c>
      <c r="Z493" s="5">
        <v>0.57999999999999996</v>
      </c>
      <c r="AA493" s="5">
        <v>0.79</v>
      </c>
      <c r="AB493" s="5">
        <v>12.41</v>
      </c>
      <c r="AC493" s="5">
        <v>13.4</v>
      </c>
      <c r="AD493" s="5">
        <v>16.66</v>
      </c>
      <c r="AF493" s="6" t="s">
        <v>991</v>
      </c>
      <c r="AG493" s="5" t="s">
        <v>992</v>
      </c>
      <c r="AH493" s="7">
        <v>122.92</v>
      </c>
      <c r="AI493" s="8">
        <v>348170.02</v>
      </c>
      <c r="AJ493" s="5">
        <v>0.04</v>
      </c>
      <c r="AK493" s="5">
        <v>4.0199999999999996</v>
      </c>
      <c r="AL493" s="5">
        <v>9.44</v>
      </c>
      <c r="AM493" s="5">
        <v>3.61</v>
      </c>
      <c r="AN493" s="5">
        <v>2.82</v>
      </c>
      <c r="AO493" s="5">
        <v>3.14</v>
      </c>
      <c r="AP493" s="5">
        <v>26.1</v>
      </c>
      <c r="AQ493" s="5">
        <v>11.97</v>
      </c>
      <c r="AR493" s="5">
        <v>94.81</v>
      </c>
      <c r="AS493" s="5">
        <v>25.37</v>
      </c>
      <c r="AU493" s="5">
        <v>23.69</v>
      </c>
      <c r="AV493" s="5">
        <v>24.11</v>
      </c>
      <c r="AW493" s="5">
        <v>22.62</v>
      </c>
      <c r="AX493" s="5">
        <v>9.14</v>
      </c>
      <c r="AY493" s="5">
        <v>14.09</v>
      </c>
      <c r="AZ493" s="5">
        <v>41.28</v>
      </c>
      <c r="BA493" s="5">
        <v>26.31</v>
      </c>
      <c r="BB493" s="5">
        <v>0.62</v>
      </c>
      <c r="BC493" s="5">
        <v>0.67</v>
      </c>
      <c r="BD493" s="5">
        <v>0.57999999999999996</v>
      </c>
      <c r="BE493" s="5">
        <v>0.79</v>
      </c>
      <c r="BF493" s="5"/>
      <c r="BG493" s="5"/>
      <c r="BH493" s="5"/>
      <c r="BJ493" s="17">
        <f t="shared" si="193"/>
        <v>0</v>
      </c>
      <c r="BK493" s="17">
        <f t="shared" si="194"/>
        <v>0</v>
      </c>
      <c r="BL493" s="17">
        <f t="shared" si="195"/>
        <v>0</v>
      </c>
      <c r="BM493" s="17">
        <f t="shared" si="196"/>
        <v>1.3681592039800996</v>
      </c>
      <c r="BN493" s="17">
        <f t="shared" si="197"/>
        <v>8.4745762711864493E-3</v>
      </c>
      <c r="BO493" s="17">
        <f t="shared" si="198"/>
        <v>0</v>
      </c>
      <c r="BP493" s="17">
        <f t="shared" si="199"/>
        <v>0</v>
      </c>
      <c r="BQ493" s="17">
        <f t="shared" si="200"/>
        <v>0.77707006369426745</v>
      </c>
      <c r="BR493" s="17">
        <f t="shared" si="201"/>
        <v>1.2080459770114942</v>
      </c>
      <c r="BS493" s="17">
        <f t="shared" si="202"/>
        <v>-1.6708437761070467E-3</v>
      </c>
      <c r="BT493" s="17">
        <f t="shared" si="203"/>
        <v>-0.7290370214112436</v>
      </c>
      <c r="BU493" s="17">
        <f t="shared" si="204"/>
        <v>-6.6614111154907424E-2</v>
      </c>
      <c r="BV493" s="17"/>
      <c r="BW493" s="17">
        <f t="shared" si="205"/>
        <v>-4.221190375686603E-4</v>
      </c>
      <c r="BX493" s="17">
        <f t="shared" si="206"/>
        <v>0</v>
      </c>
      <c r="BY493" s="17">
        <f t="shared" si="207"/>
        <v>0</v>
      </c>
      <c r="BZ493" s="17">
        <f t="shared" si="208"/>
        <v>0</v>
      </c>
      <c r="CA493" s="17">
        <f t="shared" si="209"/>
        <v>0</v>
      </c>
      <c r="CB493" s="17">
        <f t="shared" si="210"/>
        <v>0</v>
      </c>
      <c r="CC493" s="17">
        <f t="shared" si="211"/>
        <v>0</v>
      </c>
      <c r="CD493" s="17">
        <f t="shared" si="212"/>
        <v>0</v>
      </c>
      <c r="CE493" s="17">
        <f t="shared" si="213"/>
        <v>0</v>
      </c>
      <c r="CF493" s="17">
        <f t="shared" si="214"/>
        <v>0</v>
      </c>
      <c r="CG493" s="17">
        <f t="shared" si="215"/>
        <v>0</v>
      </c>
      <c r="CH493" s="17" t="str">
        <f t="shared" si="216"/>
        <v/>
      </c>
      <c r="CI493" s="17" t="str">
        <f t="shared" si="217"/>
        <v/>
      </c>
      <c r="CJ493" s="17" t="str">
        <f t="shared" si="218"/>
        <v/>
      </c>
    </row>
    <row r="494" spans="2:88" ht="15.75" hidden="1" thickBot="1" x14ac:dyDescent="0.3">
      <c r="B494" s="2" t="s">
        <v>993</v>
      </c>
      <c r="C494" s="1" t="s">
        <v>994</v>
      </c>
      <c r="D494" s="3">
        <v>51.45</v>
      </c>
      <c r="E494" s="4">
        <v>9252.61</v>
      </c>
      <c r="F494" s="1">
        <v>0.05</v>
      </c>
      <c r="G494" s="1">
        <v>1.71</v>
      </c>
      <c r="H494" s="1">
        <v>1.71</v>
      </c>
      <c r="I494" s="1"/>
      <c r="J494" s="1"/>
      <c r="K494" s="1">
        <v>1.34</v>
      </c>
      <c r="L494" s="1">
        <v>21.01</v>
      </c>
      <c r="M494" s="1">
        <v>10.91</v>
      </c>
      <c r="N494" s="1">
        <v>90.17</v>
      </c>
      <c r="O494" s="1">
        <v>20.02</v>
      </c>
      <c r="P494" s="1">
        <v>18.09</v>
      </c>
      <c r="Q494" s="1">
        <v>20.02</v>
      </c>
      <c r="R494" s="1">
        <v>19.8</v>
      </c>
      <c r="S494" s="1">
        <v>16.73</v>
      </c>
      <c r="T494" s="1">
        <v>1.71</v>
      </c>
      <c r="U494" s="1">
        <v>22.38</v>
      </c>
      <c r="V494" s="1">
        <v>12.83</v>
      </c>
      <c r="W494" s="1">
        <v>37.56</v>
      </c>
      <c r="X494" s="1">
        <v>1.35</v>
      </c>
      <c r="Y494" s="1">
        <v>1.27</v>
      </c>
      <c r="Z494" s="1">
        <v>1.55</v>
      </c>
      <c r="AA494" s="1">
        <v>1.6</v>
      </c>
      <c r="AB494" s="1">
        <v>13.1</v>
      </c>
      <c r="AC494" s="1">
        <v>12.47</v>
      </c>
      <c r="AD494" s="1">
        <v>15.18</v>
      </c>
      <c r="AF494" s="2" t="s">
        <v>993</v>
      </c>
      <c r="AG494" s="1" t="s">
        <v>994</v>
      </c>
      <c r="AH494" s="3">
        <v>51.45</v>
      </c>
      <c r="AI494" s="4">
        <v>9252.61</v>
      </c>
      <c r="AJ494" s="1">
        <v>0.05</v>
      </c>
      <c r="AK494" s="1">
        <v>1.71</v>
      </c>
      <c r="AL494" s="1">
        <v>1.71</v>
      </c>
      <c r="AM494" s="1"/>
      <c r="AN494" s="1"/>
      <c r="AO494" s="1">
        <v>1.34</v>
      </c>
      <c r="AP494" s="1">
        <v>21.01</v>
      </c>
      <c r="AQ494" s="1">
        <v>10.9</v>
      </c>
      <c r="AR494" s="1">
        <v>90.18</v>
      </c>
      <c r="AS494" s="1">
        <v>20.02</v>
      </c>
      <c r="AU494" s="1">
        <v>20.02</v>
      </c>
      <c r="AV494" s="1">
        <v>19.8</v>
      </c>
      <c r="AW494" s="1">
        <v>16.73</v>
      </c>
      <c r="AX494" s="1">
        <v>1.69</v>
      </c>
      <c r="AY494" s="1"/>
      <c r="AZ494" s="1">
        <v>12.21</v>
      </c>
      <c r="BA494" s="1">
        <v>27.75</v>
      </c>
      <c r="BB494" s="1">
        <v>1.22</v>
      </c>
      <c r="BC494" s="1">
        <v>1.24</v>
      </c>
      <c r="BD494" s="1">
        <v>1.52</v>
      </c>
      <c r="BE494" s="1">
        <v>1.57</v>
      </c>
      <c r="BF494" s="1"/>
      <c r="BG494" s="1"/>
      <c r="BH494" s="1"/>
      <c r="BJ494" s="17">
        <f t="shared" si="193"/>
        <v>0</v>
      </c>
      <c r="BK494" s="17">
        <f t="shared" si="194"/>
        <v>0</v>
      </c>
      <c r="BL494" s="17">
        <f t="shared" si="195"/>
        <v>0</v>
      </c>
      <c r="BM494" s="17">
        <f t="shared" si="196"/>
        <v>0</v>
      </c>
      <c r="BN494" s="17">
        <f t="shared" si="197"/>
        <v>0</v>
      </c>
      <c r="BO494" s="17" t="str">
        <f t="shared" si="198"/>
        <v/>
      </c>
      <c r="BP494" s="17" t="str">
        <f t="shared" si="199"/>
        <v/>
      </c>
      <c r="BQ494" s="17">
        <f t="shared" si="200"/>
        <v>0</v>
      </c>
      <c r="BR494" s="17">
        <f t="shared" si="201"/>
        <v>0</v>
      </c>
      <c r="BS494" s="17">
        <f t="shared" si="202"/>
        <v>9.1743119266053089E-4</v>
      </c>
      <c r="BT494" s="17">
        <f t="shared" si="203"/>
        <v>-1.108893324462754E-4</v>
      </c>
      <c r="BU494" s="17">
        <f t="shared" si="204"/>
        <v>0</v>
      </c>
      <c r="BV494" s="17"/>
      <c r="BW494" s="17">
        <f t="shared" si="205"/>
        <v>0</v>
      </c>
      <c r="BX494" s="17">
        <f t="shared" si="206"/>
        <v>0</v>
      </c>
      <c r="BY494" s="17">
        <f t="shared" si="207"/>
        <v>0</v>
      </c>
      <c r="BZ494" s="17">
        <f t="shared" si="208"/>
        <v>1.1834319526627229E-2</v>
      </c>
      <c r="CA494" s="17" t="str">
        <f t="shared" si="209"/>
        <v/>
      </c>
      <c r="CB494" s="17">
        <f t="shared" si="210"/>
        <v>5.0778050778050712E-2</v>
      </c>
      <c r="CC494" s="17">
        <f t="shared" si="211"/>
        <v>0.35351351351351362</v>
      </c>
      <c r="CD494" s="17">
        <f t="shared" si="212"/>
        <v>0.10655737704918042</v>
      </c>
      <c r="CE494" s="17">
        <f t="shared" si="213"/>
        <v>2.4193548387096794E-2</v>
      </c>
      <c r="CF494" s="17">
        <f t="shared" si="214"/>
        <v>1.9736842105263174E-2</v>
      </c>
      <c r="CG494" s="17">
        <f t="shared" si="215"/>
        <v>1.9108280254777087E-2</v>
      </c>
      <c r="CH494" s="17" t="str">
        <f t="shared" si="216"/>
        <v/>
      </c>
      <c r="CI494" s="17" t="str">
        <f t="shared" si="217"/>
        <v/>
      </c>
      <c r="CJ494" s="17" t="str">
        <f t="shared" si="218"/>
        <v/>
      </c>
    </row>
    <row r="495" spans="2:88" ht="15.75" hidden="1" thickBot="1" x14ac:dyDescent="0.3">
      <c r="B495" s="6" t="s">
        <v>995</v>
      </c>
      <c r="C495" s="5" t="s">
        <v>996</v>
      </c>
      <c r="D495" s="7">
        <v>30.84</v>
      </c>
      <c r="E495" s="8">
        <v>7969.06</v>
      </c>
      <c r="F495" s="5">
        <v>0.11</v>
      </c>
      <c r="G495" s="5"/>
      <c r="H495" s="5"/>
      <c r="I495" s="5"/>
      <c r="J495" s="5"/>
      <c r="K495" s="5"/>
      <c r="L495" s="10">
        <v>1439820672</v>
      </c>
      <c r="M495" s="5">
        <v>5.14</v>
      </c>
      <c r="N495" s="5">
        <v>0</v>
      </c>
      <c r="O495" s="5">
        <v>9.26</v>
      </c>
      <c r="P495" s="5">
        <v>12.02</v>
      </c>
      <c r="Q495" s="5">
        <v>9.26</v>
      </c>
      <c r="R495" s="5">
        <v>11.3</v>
      </c>
      <c r="S495" s="5">
        <v>11.8</v>
      </c>
      <c r="T495" s="5">
        <v>15.12</v>
      </c>
      <c r="U495" s="5"/>
      <c r="V495" s="5">
        <v>14.72</v>
      </c>
      <c r="W495" s="5">
        <v>12.66</v>
      </c>
      <c r="X495" s="5">
        <v>0.46</v>
      </c>
      <c r="Y495" s="5">
        <v>0.44</v>
      </c>
      <c r="Z495" s="5">
        <v>0.59</v>
      </c>
      <c r="AA495" s="5">
        <v>0.99</v>
      </c>
      <c r="AB495" s="5">
        <v>3.88</v>
      </c>
      <c r="AC495" s="5">
        <v>3.34</v>
      </c>
      <c r="AD495" s="5">
        <v>4.59</v>
      </c>
      <c r="AF495" s="6" t="s">
        <v>995</v>
      </c>
      <c r="AG495" s="5" t="s">
        <v>996</v>
      </c>
      <c r="AH495" s="7">
        <v>30.84</v>
      </c>
      <c r="AI495" s="8">
        <v>7969.06</v>
      </c>
      <c r="AJ495" s="5">
        <v>0.11</v>
      </c>
      <c r="AK495" s="5"/>
      <c r="AL495" s="5"/>
      <c r="AM495" s="5"/>
      <c r="AN495" s="5"/>
      <c r="AO495" s="5"/>
      <c r="AP495" s="5">
        <v>64.680000000000007</v>
      </c>
      <c r="AQ495" s="5">
        <v>8.24</v>
      </c>
      <c r="AR495" s="5">
        <v>1.33</v>
      </c>
      <c r="AS495" s="5">
        <v>8.99</v>
      </c>
      <c r="AU495" s="5">
        <v>9.25</v>
      </c>
      <c r="AV495" s="5">
        <v>11.3</v>
      </c>
      <c r="AW495" s="5">
        <v>11.8</v>
      </c>
      <c r="AX495" s="5">
        <v>15.12</v>
      </c>
      <c r="AY495" s="5"/>
      <c r="AZ495" s="5">
        <v>14.72</v>
      </c>
      <c r="BA495" s="5">
        <v>14.62</v>
      </c>
      <c r="BB495" s="5">
        <v>0.46</v>
      </c>
      <c r="BC495" s="5">
        <v>0.44</v>
      </c>
      <c r="BD495" s="5">
        <v>0.59</v>
      </c>
      <c r="BE495" s="5">
        <v>0.99</v>
      </c>
      <c r="BF495" s="5"/>
      <c r="BG495" s="5"/>
      <c r="BH495" s="5"/>
      <c r="BJ495" s="17">
        <f t="shared" si="193"/>
        <v>0</v>
      </c>
      <c r="BK495" s="17">
        <f t="shared" si="194"/>
        <v>0</v>
      </c>
      <c r="BL495" s="17">
        <f t="shared" si="195"/>
        <v>0</v>
      </c>
      <c r="BM495" s="17" t="str">
        <f t="shared" si="196"/>
        <v/>
      </c>
      <c r="BN495" s="17" t="str">
        <f t="shared" si="197"/>
        <v/>
      </c>
      <c r="BO495" s="17" t="str">
        <f t="shared" si="198"/>
        <v/>
      </c>
      <c r="BP495" s="17" t="str">
        <f t="shared" si="199"/>
        <v/>
      </c>
      <c r="BQ495" s="17" t="str">
        <f t="shared" si="200"/>
        <v/>
      </c>
      <c r="BR495" s="17">
        <f t="shared" si="201"/>
        <v>22260677.293135434</v>
      </c>
      <c r="BS495" s="17">
        <f t="shared" si="202"/>
        <v>-0.37621359223300976</v>
      </c>
      <c r="BT495" s="17">
        <f t="shared" si="203"/>
        <v>-1</v>
      </c>
      <c r="BU495" s="17">
        <f t="shared" si="204"/>
        <v>3.0033370411568363E-2</v>
      </c>
      <c r="BV495" s="17"/>
      <c r="BW495" s="17">
        <f t="shared" si="205"/>
        <v>1.0810810810810581E-3</v>
      </c>
      <c r="BX495" s="17">
        <f t="shared" si="206"/>
        <v>0</v>
      </c>
      <c r="BY495" s="17">
        <f t="shared" si="207"/>
        <v>0</v>
      </c>
      <c r="BZ495" s="17">
        <f t="shared" si="208"/>
        <v>0</v>
      </c>
      <c r="CA495" s="17" t="str">
        <f t="shared" si="209"/>
        <v/>
      </c>
      <c r="CB495" s="17">
        <f t="shared" si="210"/>
        <v>0</v>
      </c>
      <c r="CC495" s="17">
        <f t="shared" si="211"/>
        <v>-0.13406292749657997</v>
      </c>
      <c r="CD495" s="17">
        <f t="shared" si="212"/>
        <v>0</v>
      </c>
      <c r="CE495" s="17">
        <f t="shared" si="213"/>
        <v>0</v>
      </c>
      <c r="CF495" s="17">
        <f t="shared" si="214"/>
        <v>0</v>
      </c>
      <c r="CG495" s="17">
        <f t="shared" si="215"/>
        <v>0</v>
      </c>
      <c r="CH495" s="17" t="str">
        <f t="shared" si="216"/>
        <v/>
      </c>
      <c r="CI495" s="17" t="str">
        <f t="shared" si="217"/>
        <v/>
      </c>
      <c r="CJ495" s="17" t="str">
        <f t="shared" si="218"/>
        <v/>
      </c>
    </row>
    <row r="496" spans="2:88" ht="15.75" hidden="1" thickBot="1" x14ac:dyDescent="0.3">
      <c r="B496" s="2" t="s">
        <v>997</v>
      </c>
      <c r="C496" s="1" t="s">
        <v>998</v>
      </c>
      <c r="D496" s="3">
        <v>18.52</v>
      </c>
      <c r="E496" s="4">
        <v>7741.36</v>
      </c>
      <c r="F496" s="1">
        <v>0.13</v>
      </c>
      <c r="G496" s="1">
        <v>0.75</v>
      </c>
      <c r="H496" s="1">
        <v>0.75</v>
      </c>
      <c r="I496" s="1">
        <v>0.96</v>
      </c>
      <c r="J496" s="1">
        <v>0.65</v>
      </c>
      <c r="K496" s="1">
        <v>0.51</v>
      </c>
      <c r="L496" s="1">
        <v>50.92</v>
      </c>
      <c r="M496" s="1">
        <v>7.4</v>
      </c>
      <c r="N496" s="1">
        <v>0.37</v>
      </c>
      <c r="O496" s="1">
        <v>7.56</v>
      </c>
      <c r="P496" s="1">
        <v>10.32</v>
      </c>
      <c r="Q496" s="1">
        <v>7.56</v>
      </c>
      <c r="R496" s="1">
        <v>11.05</v>
      </c>
      <c r="S496" s="1">
        <v>9.6199999999999992</v>
      </c>
      <c r="T496" s="1"/>
      <c r="U496" s="1">
        <v>12.67</v>
      </c>
      <c r="V496" s="1">
        <v>14.96</v>
      </c>
      <c r="W496" s="1">
        <v>25.07</v>
      </c>
      <c r="X496" s="1">
        <v>1.52</v>
      </c>
      <c r="Y496" s="1">
        <v>1.49</v>
      </c>
      <c r="Z496" s="1">
        <v>1.54</v>
      </c>
      <c r="AA496" s="1">
        <v>2.1</v>
      </c>
      <c r="AB496" s="1">
        <v>9.7899999999999991</v>
      </c>
      <c r="AC496" s="1">
        <v>5.98</v>
      </c>
      <c r="AD496" s="1">
        <v>7.7</v>
      </c>
      <c r="AF496" s="2" t="s">
        <v>997</v>
      </c>
      <c r="AG496" s="1" t="s">
        <v>998</v>
      </c>
      <c r="AH496" s="3">
        <v>18.52</v>
      </c>
      <c r="AI496" s="4">
        <v>7741.36</v>
      </c>
      <c r="AJ496" s="1">
        <v>0.14000000000000001</v>
      </c>
      <c r="AK496" s="1">
        <v>0.7</v>
      </c>
      <c r="AL496" s="1">
        <v>0.75</v>
      </c>
      <c r="AM496" s="1">
        <v>0.96</v>
      </c>
      <c r="AN496" s="1">
        <v>0.65</v>
      </c>
      <c r="AO496" s="1">
        <v>0.47</v>
      </c>
      <c r="AP496" s="1">
        <v>16.25</v>
      </c>
      <c r="AQ496" s="1">
        <v>6.87</v>
      </c>
      <c r="AR496" s="1">
        <v>1.57</v>
      </c>
      <c r="AS496" s="1">
        <v>7.01</v>
      </c>
      <c r="AU496" s="1">
        <v>7.54</v>
      </c>
      <c r="AV496" s="1">
        <v>11.05</v>
      </c>
      <c r="AW496" s="1">
        <v>9.6199999999999992</v>
      </c>
      <c r="AX496" s="1"/>
      <c r="AY496" s="1">
        <v>15.08</v>
      </c>
      <c r="AZ496" s="1">
        <v>17.63</v>
      </c>
      <c r="BA496" s="1">
        <v>61.14</v>
      </c>
      <c r="BB496" s="1">
        <v>1.52</v>
      </c>
      <c r="BC496" s="1">
        <v>1.49</v>
      </c>
      <c r="BD496" s="1">
        <v>1.54</v>
      </c>
      <c r="BE496" s="1">
        <v>2.09</v>
      </c>
      <c r="BF496" s="1"/>
      <c r="BG496" s="1"/>
      <c r="BH496" s="1"/>
      <c r="BJ496" s="17">
        <f t="shared" si="193"/>
        <v>0</v>
      </c>
      <c r="BK496" s="17">
        <f t="shared" si="194"/>
        <v>0</v>
      </c>
      <c r="BL496" s="17">
        <f t="shared" si="195"/>
        <v>-7.142857142857148E-2</v>
      </c>
      <c r="BM496" s="17">
        <f t="shared" si="196"/>
        <v>7.1428571428571494E-2</v>
      </c>
      <c r="BN496" s="17">
        <f t="shared" si="197"/>
        <v>0</v>
      </c>
      <c r="BO496" s="17">
        <f t="shared" si="198"/>
        <v>0</v>
      </c>
      <c r="BP496" s="17">
        <f t="shared" si="199"/>
        <v>0</v>
      </c>
      <c r="BQ496" s="17">
        <f t="shared" si="200"/>
        <v>8.5106382978723485E-2</v>
      </c>
      <c r="BR496" s="17">
        <f t="shared" si="201"/>
        <v>2.1335384615384618</v>
      </c>
      <c r="BS496" s="17">
        <f t="shared" si="202"/>
        <v>7.7147016011644864E-2</v>
      </c>
      <c r="BT496" s="17">
        <f t="shared" si="203"/>
        <v>-0.76433121019108285</v>
      </c>
      <c r="BU496" s="17">
        <f t="shared" si="204"/>
        <v>7.8459343794579153E-2</v>
      </c>
      <c r="BV496" s="17"/>
      <c r="BW496" s="17">
        <f t="shared" si="205"/>
        <v>2.6525198938991477E-3</v>
      </c>
      <c r="BX496" s="17">
        <f t="shared" si="206"/>
        <v>0</v>
      </c>
      <c r="BY496" s="17">
        <f t="shared" si="207"/>
        <v>0</v>
      </c>
      <c r="BZ496" s="17" t="str">
        <f t="shared" si="208"/>
        <v/>
      </c>
      <c r="CA496" s="17">
        <f t="shared" si="209"/>
        <v>-0.15981432360742706</v>
      </c>
      <c r="CB496" s="17">
        <f t="shared" si="210"/>
        <v>-0.15144639818491198</v>
      </c>
      <c r="CC496" s="17">
        <f t="shared" si="211"/>
        <v>-0.58995747464834802</v>
      </c>
      <c r="CD496" s="17">
        <f t="shared" si="212"/>
        <v>0</v>
      </c>
      <c r="CE496" s="17">
        <f t="shared" si="213"/>
        <v>0</v>
      </c>
      <c r="CF496" s="17">
        <f t="shared" si="214"/>
        <v>0</v>
      </c>
      <c r="CG496" s="17">
        <f t="shared" si="215"/>
        <v>4.7846889952154218E-3</v>
      </c>
      <c r="CH496" s="17" t="str">
        <f t="shared" si="216"/>
        <v/>
      </c>
      <c r="CI496" s="17" t="str">
        <f t="shared" si="217"/>
        <v/>
      </c>
      <c r="CJ496" s="17" t="str">
        <f t="shared" si="218"/>
        <v/>
      </c>
    </row>
    <row r="497" spans="2:88" ht="15.75" hidden="1" thickBot="1" x14ac:dyDescent="0.3">
      <c r="B497" s="6" t="s">
        <v>999</v>
      </c>
      <c r="C497" s="5" t="s">
        <v>1000</v>
      </c>
      <c r="D497" s="7">
        <v>17.97</v>
      </c>
      <c r="E497" s="8">
        <v>13409.32</v>
      </c>
      <c r="F497" s="5">
        <v>0.03</v>
      </c>
      <c r="G497" s="5">
        <v>1.53</v>
      </c>
      <c r="H497" s="5">
        <v>1.53</v>
      </c>
      <c r="I497" s="5">
        <v>10.28</v>
      </c>
      <c r="J497" s="5">
        <v>4.09</v>
      </c>
      <c r="K497" s="5">
        <v>1.17</v>
      </c>
      <c r="L497" s="10">
        <v>1239277056</v>
      </c>
      <c r="M497" s="5">
        <v>14.87</v>
      </c>
      <c r="N497" s="5">
        <v>0</v>
      </c>
      <c r="O497" s="5">
        <v>37.44</v>
      </c>
      <c r="P497" s="5">
        <v>107.12</v>
      </c>
      <c r="Q497" s="5">
        <v>37.44</v>
      </c>
      <c r="R497" s="5">
        <v>51.42</v>
      </c>
      <c r="S497" s="5">
        <v>26.23</v>
      </c>
      <c r="T497" s="5">
        <v>1.66</v>
      </c>
      <c r="U497" s="5"/>
      <c r="V497" s="5"/>
      <c r="W497" s="5"/>
      <c r="X497" s="5">
        <v>1.94</v>
      </c>
      <c r="Y497" s="5">
        <v>2.02</v>
      </c>
      <c r="Z497" s="5">
        <v>2.76</v>
      </c>
      <c r="AA497" s="5">
        <v>2.97</v>
      </c>
      <c r="AB497" s="5">
        <v>12.25</v>
      </c>
      <c r="AC497" s="5">
        <v>15.38</v>
      </c>
      <c r="AD497" s="5">
        <v>29.45</v>
      </c>
      <c r="AF497" s="6" t="s">
        <v>999</v>
      </c>
      <c r="AG497" s="5" t="s">
        <v>1000</v>
      </c>
      <c r="AH497" s="7">
        <v>17.97</v>
      </c>
      <c r="AI497" s="8">
        <v>13409.32</v>
      </c>
      <c r="AJ497" s="5">
        <v>0.03</v>
      </c>
      <c r="AK497" s="5">
        <v>1.37</v>
      </c>
      <c r="AL497" s="5">
        <v>1.57</v>
      </c>
      <c r="AM497" s="5">
        <v>10.28</v>
      </c>
      <c r="AN497" s="5">
        <v>4.09</v>
      </c>
      <c r="AO497" s="5">
        <v>1.0900000000000001</v>
      </c>
      <c r="AP497" s="5">
        <v>560.13</v>
      </c>
      <c r="AQ497" s="5">
        <v>14.11</v>
      </c>
      <c r="AR497" s="5">
        <v>4.66</v>
      </c>
      <c r="AS497" s="5">
        <v>39.56</v>
      </c>
      <c r="AU497" s="5">
        <v>36.97</v>
      </c>
      <c r="AV497" s="5">
        <v>51.42</v>
      </c>
      <c r="AW497" s="5">
        <v>26.23</v>
      </c>
      <c r="AX497" s="5">
        <v>1.72</v>
      </c>
      <c r="AY497" s="5"/>
      <c r="AZ497" s="5"/>
      <c r="BA497" s="5"/>
      <c r="BB497" s="5">
        <v>1.94</v>
      </c>
      <c r="BC497" s="5">
        <v>2.02</v>
      </c>
      <c r="BD497" s="5">
        <v>2.76</v>
      </c>
      <c r="BE497" s="5">
        <v>2.97</v>
      </c>
      <c r="BF497" s="5"/>
      <c r="BG497" s="5"/>
      <c r="BH497" s="5"/>
      <c r="BJ497" s="17">
        <f t="shared" si="193"/>
        <v>0</v>
      </c>
      <c r="BK497" s="17">
        <f t="shared" si="194"/>
        <v>0</v>
      </c>
      <c r="BL497" s="17">
        <f t="shared" si="195"/>
        <v>0</v>
      </c>
      <c r="BM497" s="17">
        <f t="shared" si="196"/>
        <v>0.11678832116788314</v>
      </c>
      <c r="BN497" s="17">
        <f t="shared" si="197"/>
        <v>-2.5477707006369449E-2</v>
      </c>
      <c r="BO497" s="17">
        <f t="shared" si="198"/>
        <v>0</v>
      </c>
      <c r="BP497" s="17">
        <f t="shared" si="199"/>
        <v>0</v>
      </c>
      <c r="BQ497" s="17">
        <f t="shared" si="200"/>
        <v>7.3394495412843888E-2</v>
      </c>
      <c r="BR497" s="17">
        <f t="shared" si="201"/>
        <v>2212480.131165979</v>
      </c>
      <c r="BS497" s="17">
        <f t="shared" si="202"/>
        <v>5.3862508858965256E-2</v>
      </c>
      <c r="BT497" s="17">
        <f t="shared" si="203"/>
        <v>-1</v>
      </c>
      <c r="BU497" s="17">
        <f t="shared" si="204"/>
        <v>-5.3589484327603749E-2</v>
      </c>
      <c r="BV497" s="17"/>
      <c r="BW497" s="17">
        <f t="shared" si="205"/>
        <v>1.271301054909383E-2</v>
      </c>
      <c r="BX497" s="17">
        <f t="shared" si="206"/>
        <v>0</v>
      </c>
      <c r="BY497" s="17">
        <f t="shared" si="207"/>
        <v>0</v>
      </c>
      <c r="BZ497" s="17">
        <f t="shared" si="208"/>
        <v>-3.4883720930232592E-2</v>
      </c>
      <c r="CA497" s="17" t="str">
        <f t="shared" si="209"/>
        <v/>
      </c>
      <c r="CB497" s="17" t="str">
        <f t="shared" si="210"/>
        <v/>
      </c>
      <c r="CC497" s="17" t="str">
        <f t="shared" si="211"/>
        <v/>
      </c>
      <c r="CD497" s="17">
        <f t="shared" si="212"/>
        <v>0</v>
      </c>
      <c r="CE497" s="17">
        <f t="shared" si="213"/>
        <v>0</v>
      </c>
      <c r="CF497" s="17">
        <f t="shared" si="214"/>
        <v>0</v>
      </c>
      <c r="CG497" s="17">
        <f t="shared" si="215"/>
        <v>0</v>
      </c>
      <c r="CH497" s="17" t="str">
        <f t="shared" si="216"/>
        <v/>
      </c>
      <c r="CI497" s="17" t="str">
        <f t="shared" si="217"/>
        <v/>
      </c>
      <c r="CJ497" s="17" t="str">
        <f t="shared" si="218"/>
        <v/>
      </c>
    </row>
    <row r="498" spans="2:88" ht="15.75" hidden="1" thickBot="1" x14ac:dyDescent="0.3">
      <c r="B498" s="2" t="s">
        <v>1001</v>
      </c>
      <c r="C498" s="1" t="s">
        <v>1002</v>
      </c>
      <c r="D498" s="3">
        <v>80.83</v>
      </c>
      <c r="E498" s="4">
        <v>8678.23</v>
      </c>
      <c r="F498" s="1">
        <v>0.01</v>
      </c>
      <c r="G498" s="1">
        <v>0.71</v>
      </c>
      <c r="H498" s="1">
        <v>0.71</v>
      </c>
      <c r="I498" s="1">
        <v>0.71</v>
      </c>
      <c r="J498" s="1">
        <v>0.6</v>
      </c>
      <c r="K498" s="1">
        <v>0.68</v>
      </c>
      <c r="L498" s="1">
        <v>93.9</v>
      </c>
      <c r="M498" s="1">
        <v>13.14</v>
      </c>
      <c r="N498" s="1">
        <v>70.77</v>
      </c>
      <c r="O498" s="1">
        <v>70.290000000000006</v>
      </c>
      <c r="P498" s="1">
        <v>28.34</v>
      </c>
      <c r="Q498" s="1">
        <v>70.290000000000006</v>
      </c>
      <c r="R498" s="1"/>
      <c r="S498" s="1">
        <v>19.420000000000002</v>
      </c>
      <c r="T498" s="1">
        <v>5.4</v>
      </c>
      <c r="U498" s="1"/>
      <c r="V498" s="1"/>
      <c r="W498" s="1"/>
      <c r="X498" s="1">
        <v>1.31</v>
      </c>
      <c r="Y498" s="1">
        <v>1.3</v>
      </c>
      <c r="Z498" s="1">
        <v>2.37</v>
      </c>
      <c r="AA498" s="1">
        <v>2.85</v>
      </c>
      <c r="AB498" s="1">
        <v>13.21</v>
      </c>
      <c r="AC498" s="1">
        <v>8.93</v>
      </c>
      <c r="AD498" s="1">
        <v>11.44</v>
      </c>
      <c r="AF498" s="2" t="s">
        <v>1001</v>
      </c>
      <c r="AG498" s="1" t="s">
        <v>1002</v>
      </c>
      <c r="AH498" s="3">
        <v>80.83</v>
      </c>
      <c r="AI498" s="4">
        <v>8678.23</v>
      </c>
      <c r="AJ498" s="1">
        <v>0.02</v>
      </c>
      <c r="AK498" s="1">
        <v>0.72</v>
      </c>
      <c r="AL498" s="1">
        <v>0.71</v>
      </c>
      <c r="AM498" s="1">
        <v>0.71</v>
      </c>
      <c r="AN498" s="1">
        <v>0.6</v>
      </c>
      <c r="AO498" s="1">
        <v>0.68</v>
      </c>
      <c r="AP498" s="1">
        <v>86.55</v>
      </c>
      <c r="AQ498" s="1">
        <v>10.65</v>
      </c>
      <c r="AR498" s="1">
        <v>71.33</v>
      </c>
      <c r="AS498" s="1">
        <v>64.790000000000006</v>
      </c>
      <c r="AU498" s="1">
        <v>70.540000000000006</v>
      </c>
      <c r="AV498" s="1"/>
      <c r="AW498" s="1">
        <v>19.420000000000002</v>
      </c>
      <c r="AX498" s="1">
        <v>5.4</v>
      </c>
      <c r="AY498" s="1"/>
      <c r="AZ498" s="1"/>
      <c r="BA498" s="1"/>
      <c r="BB498" s="1">
        <v>1.31</v>
      </c>
      <c r="BC498" s="1">
        <v>1.3</v>
      </c>
      <c r="BD498" s="1">
        <v>2.37</v>
      </c>
      <c r="BE498" s="1">
        <v>2.85</v>
      </c>
      <c r="BF498" s="1"/>
      <c r="BG498" s="1"/>
      <c r="BH498" s="1"/>
      <c r="BJ498" s="17">
        <f t="shared" si="193"/>
        <v>0</v>
      </c>
      <c r="BK498" s="17">
        <f t="shared" si="194"/>
        <v>0</v>
      </c>
      <c r="BL498" s="17">
        <f t="shared" si="195"/>
        <v>-0.5</v>
      </c>
      <c r="BM498" s="17">
        <f t="shared" si="196"/>
        <v>-1.3888888888888902E-2</v>
      </c>
      <c r="BN498" s="17">
        <f t="shared" si="197"/>
        <v>0</v>
      </c>
      <c r="BO498" s="17">
        <f t="shared" si="198"/>
        <v>0</v>
      </c>
      <c r="BP498" s="17">
        <f t="shared" si="199"/>
        <v>0</v>
      </c>
      <c r="BQ498" s="17">
        <f t="shared" si="200"/>
        <v>0</v>
      </c>
      <c r="BR498" s="17">
        <f t="shared" si="201"/>
        <v>8.492201039861362E-2</v>
      </c>
      <c r="BS498" s="17">
        <f t="shared" si="202"/>
        <v>0.23380281690140847</v>
      </c>
      <c r="BT498" s="17">
        <f t="shared" si="203"/>
        <v>-7.8508341511285898E-3</v>
      </c>
      <c r="BU498" s="17">
        <f t="shared" si="204"/>
        <v>8.4889643463497449E-2</v>
      </c>
      <c r="BV498" s="17"/>
      <c r="BW498" s="17">
        <f t="shared" si="205"/>
        <v>-3.5440884604479726E-3</v>
      </c>
      <c r="BX498" s="17" t="str">
        <f t="shared" si="206"/>
        <v/>
      </c>
      <c r="BY498" s="17">
        <f t="shared" si="207"/>
        <v>0</v>
      </c>
      <c r="BZ498" s="17">
        <f t="shared" si="208"/>
        <v>0</v>
      </c>
      <c r="CA498" s="17" t="str">
        <f t="shared" si="209"/>
        <v/>
      </c>
      <c r="CB498" s="17" t="str">
        <f t="shared" si="210"/>
        <v/>
      </c>
      <c r="CC498" s="17" t="str">
        <f t="shared" si="211"/>
        <v/>
      </c>
      <c r="CD498" s="17">
        <f t="shared" si="212"/>
        <v>0</v>
      </c>
      <c r="CE498" s="17">
        <f t="shared" si="213"/>
        <v>0</v>
      </c>
      <c r="CF498" s="17">
        <f t="shared" si="214"/>
        <v>0</v>
      </c>
      <c r="CG498" s="17">
        <f t="shared" si="215"/>
        <v>0</v>
      </c>
      <c r="CH498" s="17" t="str">
        <f t="shared" si="216"/>
        <v/>
      </c>
      <c r="CI498" s="17" t="str">
        <f t="shared" si="217"/>
        <v/>
      </c>
      <c r="CJ498" s="17" t="str">
        <f t="shared" si="218"/>
        <v/>
      </c>
    </row>
    <row r="499" spans="2:88" ht="15.75" hidden="1" thickBot="1" x14ac:dyDescent="0.3">
      <c r="B499" s="6" t="s">
        <v>1003</v>
      </c>
      <c r="C499" s="5" t="s">
        <v>1004</v>
      </c>
      <c r="D499" s="7">
        <v>62.18</v>
      </c>
      <c r="E499" s="8">
        <v>32615.84</v>
      </c>
      <c r="F499" s="5">
        <v>0.04</v>
      </c>
      <c r="G499" s="5">
        <v>3.74</v>
      </c>
      <c r="H499" s="5">
        <v>3.74</v>
      </c>
      <c r="I499" s="5">
        <v>3.63</v>
      </c>
      <c r="J499" s="5">
        <v>2.46</v>
      </c>
      <c r="K499" s="5">
        <v>2.6</v>
      </c>
      <c r="L499" s="5">
        <v>26.49</v>
      </c>
      <c r="M499" s="5">
        <v>17.78</v>
      </c>
      <c r="N499" s="5">
        <v>66.319999999999993</v>
      </c>
      <c r="O499" s="5">
        <v>23.55</v>
      </c>
      <c r="P499" s="5">
        <v>22.54</v>
      </c>
      <c r="Q499" s="5">
        <v>23.55</v>
      </c>
      <c r="R499" s="5">
        <v>22.54</v>
      </c>
      <c r="S499" s="5">
        <v>21.01</v>
      </c>
      <c r="T499" s="5"/>
      <c r="U499" s="5"/>
      <c r="V499" s="5"/>
      <c r="W499" s="5"/>
      <c r="X499" s="5">
        <v>2.94</v>
      </c>
      <c r="Y499" s="5">
        <v>2.84</v>
      </c>
      <c r="Z499" s="5">
        <v>2.4900000000000002</v>
      </c>
      <c r="AA499" s="5">
        <v>4.49</v>
      </c>
      <c r="AB499" s="5">
        <v>10.63</v>
      </c>
      <c r="AC499" s="5">
        <v>9.98</v>
      </c>
      <c r="AD499" s="5">
        <v>9.3699999999999992</v>
      </c>
      <c r="AF499" s="6" t="s">
        <v>1003</v>
      </c>
      <c r="AG499" s="5" t="s">
        <v>1004</v>
      </c>
      <c r="AH499" s="7">
        <v>62.18</v>
      </c>
      <c r="AI499" s="8">
        <v>32615.84</v>
      </c>
      <c r="AJ499" s="5">
        <v>0.04</v>
      </c>
      <c r="AK499" s="5">
        <v>3.59</v>
      </c>
      <c r="AL499" s="5">
        <v>3.71</v>
      </c>
      <c r="AM499" s="5">
        <v>3.63</v>
      </c>
      <c r="AN499" s="5">
        <v>2.46</v>
      </c>
      <c r="AO499" s="5">
        <v>2.5299999999999998</v>
      </c>
      <c r="AP499" s="5">
        <v>26.59</v>
      </c>
      <c r="AQ499" s="5">
        <v>17.899999999999999</v>
      </c>
      <c r="AR499" s="5">
        <v>66.52</v>
      </c>
      <c r="AS499" s="5">
        <v>23.68</v>
      </c>
      <c r="AU499" s="5">
        <v>23.58</v>
      </c>
      <c r="AV499" s="5">
        <v>22.54</v>
      </c>
      <c r="AW499" s="5">
        <v>21.01</v>
      </c>
      <c r="AX499" s="5"/>
      <c r="AY499" s="5"/>
      <c r="AZ499" s="5"/>
      <c r="BA499" s="5"/>
      <c r="BB499" s="5">
        <v>2.94</v>
      </c>
      <c r="BC499" s="5">
        <v>2.84</v>
      </c>
      <c r="BD499" s="5">
        <v>2.4900000000000002</v>
      </c>
      <c r="BE499" s="5">
        <v>4.49</v>
      </c>
      <c r="BF499" s="5"/>
      <c r="BG499" s="5"/>
      <c r="BH499" s="5"/>
      <c r="BJ499" s="17">
        <f t="shared" si="193"/>
        <v>0</v>
      </c>
      <c r="BK499" s="17">
        <f t="shared" si="194"/>
        <v>0</v>
      </c>
      <c r="BL499" s="17">
        <f t="shared" si="195"/>
        <v>0</v>
      </c>
      <c r="BM499" s="17">
        <f t="shared" si="196"/>
        <v>4.1782729805014025E-2</v>
      </c>
      <c r="BN499" s="17">
        <f t="shared" si="197"/>
        <v>8.0862533692723036E-3</v>
      </c>
      <c r="BO499" s="17">
        <f t="shared" si="198"/>
        <v>0</v>
      </c>
      <c r="BP499" s="17">
        <f t="shared" si="199"/>
        <v>0</v>
      </c>
      <c r="BQ499" s="17">
        <f t="shared" si="200"/>
        <v>2.7667984189723435E-2</v>
      </c>
      <c r="BR499" s="17">
        <f t="shared" si="201"/>
        <v>-3.7608123354645139E-3</v>
      </c>
      <c r="BS499" s="17">
        <f t="shared" si="202"/>
        <v>-6.7039106145249973E-3</v>
      </c>
      <c r="BT499" s="17">
        <f t="shared" si="203"/>
        <v>-3.0066145520144748E-3</v>
      </c>
      <c r="BU499" s="17">
        <f t="shared" si="204"/>
        <v>-5.4898648648648227E-3</v>
      </c>
      <c r="BV499" s="17"/>
      <c r="BW499" s="17">
        <f t="shared" si="205"/>
        <v>-1.2722646310431547E-3</v>
      </c>
      <c r="BX499" s="17">
        <f t="shared" si="206"/>
        <v>0</v>
      </c>
      <c r="BY499" s="17">
        <f t="shared" si="207"/>
        <v>0</v>
      </c>
      <c r="BZ499" s="17" t="str">
        <f t="shared" si="208"/>
        <v/>
      </c>
      <c r="CA499" s="17" t="str">
        <f t="shared" si="209"/>
        <v/>
      </c>
      <c r="CB499" s="17" t="str">
        <f t="shared" si="210"/>
        <v/>
      </c>
      <c r="CC499" s="17" t="str">
        <f t="shared" si="211"/>
        <v/>
      </c>
      <c r="CD499" s="17">
        <f t="shared" si="212"/>
        <v>0</v>
      </c>
      <c r="CE499" s="17">
        <f t="shared" si="213"/>
        <v>0</v>
      </c>
      <c r="CF499" s="17">
        <f t="shared" si="214"/>
        <v>0</v>
      </c>
      <c r="CG499" s="17">
        <f t="shared" si="215"/>
        <v>0</v>
      </c>
      <c r="CH499" s="17" t="str">
        <f t="shared" si="216"/>
        <v/>
      </c>
      <c r="CI499" s="17" t="str">
        <f t="shared" si="217"/>
        <v/>
      </c>
      <c r="CJ499" s="17" t="str">
        <f t="shared" si="218"/>
        <v/>
      </c>
    </row>
    <row r="500" spans="2:88" ht="15.75" hidden="1" thickBot="1" x14ac:dyDescent="0.3">
      <c r="B500" s="2" t="s">
        <v>1005</v>
      </c>
      <c r="C500" s="1" t="s">
        <v>1006</v>
      </c>
      <c r="D500" s="3">
        <v>82.99</v>
      </c>
      <c r="E500" s="4">
        <v>20650.82</v>
      </c>
      <c r="F500" s="1">
        <v>0.04</v>
      </c>
      <c r="G500" s="1">
        <v>4.67</v>
      </c>
      <c r="H500" s="1">
        <v>4.67</v>
      </c>
      <c r="I500" s="1">
        <v>3.2</v>
      </c>
      <c r="J500" s="1">
        <v>2.57</v>
      </c>
      <c r="K500" s="1">
        <v>3.54</v>
      </c>
      <c r="L500" s="1">
        <v>40.74</v>
      </c>
      <c r="M500" s="1">
        <v>18.23</v>
      </c>
      <c r="N500" s="1">
        <v>37.18</v>
      </c>
      <c r="O500" s="1">
        <v>26.6</v>
      </c>
      <c r="P500" s="1">
        <v>34.4</v>
      </c>
      <c r="Q500" s="1">
        <v>26.6</v>
      </c>
      <c r="R500" s="1">
        <v>30.27</v>
      </c>
      <c r="S500" s="1">
        <v>23.98</v>
      </c>
      <c r="T500" s="1">
        <v>11.58</v>
      </c>
      <c r="U500" s="1">
        <v>23.26</v>
      </c>
      <c r="V500" s="1">
        <v>30</v>
      </c>
      <c r="W500" s="1">
        <v>50.72</v>
      </c>
      <c r="X500" s="1">
        <v>6.82</v>
      </c>
      <c r="Y500" s="1">
        <v>6.54</v>
      </c>
      <c r="Z500" s="1">
        <v>10.050000000000001</v>
      </c>
      <c r="AA500" s="1">
        <v>6.78</v>
      </c>
      <c r="AB500" s="1">
        <v>25.95</v>
      </c>
      <c r="AC500" s="1">
        <v>20.71</v>
      </c>
      <c r="AD500" s="1">
        <v>32.700000000000003</v>
      </c>
      <c r="AF500" s="2" t="s">
        <v>1005</v>
      </c>
      <c r="AG500" s="1" t="s">
        <v>1006</v>
      </c>
      <c r="AH500" s="3">
        <v>82.99</v>
      </c>
      <c r="AI500" s="4">
        <v>20650.82</v>
      </c>
      <c r="AJ500" s="1"/>
      <c r="AK500" s="1">
        <v>32.950000000000003</v>
      </c>
      <c r="AL500" s="1">
        <v>4.62</v>
      </c>
      <c r="AM500" s="1">
        <v>3.2</v>
      </c>
      <c r="AN500" s="1">
        <v>2.57</v>
      </c>
      <c r="AO500" s="1">
        <v>9.4600000000000009</v>
      </c>
      <c r="AP500" s="1">
        <v>39.090000000000003</v>
      </c>
      <c r="AQ500" s="1">
        <v>17.8</v>
      </c>
      <c r="AR500" s="1">
        <v>30.59</v>
      </c>
      <c r="AS500" s="1">
        <v>24.31</v>
      </c>
      <c r="AU500" s="1">
        <v>26.63</v>
      </c>
      <c r="AV500" s="1">
        <v>30.27</v>
      </c>
      <c r="AW500" s="1">
        <v>23.98</v>
      </c>
      <c r="AX500" s="1">
        <v>11.42</v>
      </c>
      <c r="AY500" s="1">
        <v>23.26</v>
      </c>
      <c r="AZ500" s="1">
        <v>30</v>
      </c>
      <c r="BA500" s="1">
        <v>48.17</v>
      </c>
      <c r="BB500" s="1">
        <v>6.82</v>
      </c>
      <c r="BC500" s="1">
        <v>6.54</v>
      </c>
      <c r="BD500" s="1">
        <v>10.050000000000001</v>
      </c>
      <c r="BE500" s="1">
        <v>6.78</v>
      </c>
      <c r="BF500" s="1"/>
      <c r="BG500" s="1"/>
      <c r="BH500" s="1"/>
      <c r="BJ500" s="17">
        <f t="shared" si="193"/>
        <v>0</v>
      </c>
      <c r="BK500" s="17">
        <f t="shared" si="194"/>
        <v>0</v>
      </c>
      <c r="BL500" s="17" t="str">
        <f t="shared" si="195"/>
        <v/>
      </c>
      <c r="BM500" s="17">
        <f t="shared" si="196"/>
        <v>-0.85827010622154776</v>
      </c>
      <c r="BN500" s="17">
        <f t="shared" si="197"/>
        <v>1.0822510822510784E-2</v>
      </c>
      <c r="BO500" s="17">
        <f t="shared" si="198"/>
        <v>0</v>
      </c>
      <c r="BP500" s="17">
        <f t="shared" si="199"/>
        <v>0</v>
      </c>
      <c r="BQ500" s="17">
        <f t="shared" si="200"/>
        <v>-0.62579281183932345</v>
      </c>
      <c r="BR500" s="17">
        <f t="shared" si="201"/>
        <v>4.2210283960092056E-2</v>
      </c>
      <c r="BS500" s="17">
        <f t="shared" si="202"/>
        <v>2.41573033707865E-2</v>
      </c>
      <c r="BT500" s="17">
        <f t="shared" si="203"/>
        <v>0.21542987904543967</v>
      </c>
      <c r="BU500" s="17">
        <f t="shared" si="204"/>
        <v>9.4199917729329605E-2</v>
      </c>
      <c r="BV500" s="17"/>
      <c r="BW500" s="17">
        <f t="shared" si="205"/>
        <v>-1.1265490048816217E-3</v>
      </c>
      <c r="BX500" s="17">
        <f t="shared" si="206"/>
        <v>0</v>
      </c>
      <c r="BY500" s="17">
        <f t="shared" si="207"/>
        <v>0</v>
      </c>
      <c r="BZ500" s="17">
        <f t="shared" si="208"/>
        <v>1.4010507880910695E-2</v>
      </c>
      <c r="CA500" s="17">
        <f t="shared" si="209"/>
        <v>0</v>
      </c>
      <c r="CB500" s="17">
        <f t="shared" si="210"/>
        <v>0</v>
      </c>
      <c r="CC500" s="17">
        <f t="shared" si="211"/>
        <v>5.2937512974880571E-2</v>
      </c>
      <c r="CD500" s="17">
        <f t="shared" si="212"/>
        <v>0</v>
      </c>
      <c r="CE500" s="17">
        <f t="shared" si="213"/>
        <v>0</v>
      </c>
      <c r="CF500" s="17">
        <f t="shared" si="214"/>
        <v>0</v>
      </c>
      <c r="CG500" s="17">
        <f t="shared" si="215"/>
        <v>0</v>
      </c>
      <c r="CH500" s="17" t="str">
        <f t="shared" si="216"/>
        <v/>
      </c>
      <c r="CI500" s="17" t="str">
        <f t="shared" si="217"/>
        <v/>
      </c>
      <c r="CJ500" s="17" t="str">
        <f t="shared" si="218"/>
        <v/>
      </c>
    </row>
    <row r="501" spans="2:88" ht="15.75" hidden="1" thickBot="1" x14ac:dyDescent="0.3">
      <c r="B501" s="6" t="s">
        <v>1007</v>
      </c>
      <c r="C501" s="5" t="s">
        <v>1008</v>
      </c>
      <c r="D501" s="7">
        <v>43.14</v>
      </c>
      <c r="E501" s="8">
        <v>182395.92</v>
      </c>
      <c r="F501" s="5">
        <v>0.06</v>
      </c>
      <c r="G501" s="5">
        <v>1.66</v>
      </c>
      <c r="H501" s="5">
        <v>1.66</v>
      </c>
      <c r="I501" s="5"/>
      <c r="J501" s="5"/>
      <c r="K501" s="5">
        <v>0.91</v>
      </c>
      <c r="L501" s="5">
        <v>43.62</v>
      </c>
      <c r="M501" s="5">
        <v>11.3</v>
      </c>
      <c r="N501" s="5">
        <v>15.03</v>
      </c>
      <c r="O501" s="5">
        <v>16.16</v>
      </c>
      <c r="P501" s="5">
        <v>17.850000000000001</v>
      </c>
      <c r="Q501" s="5">
        <v>16.16</v>
      </c>
      <c r="R501" s="5"/>
      <c r="S501" s="5">
        <v>26.32</v>
      </c>
      <c r="T501" s="5">
        <v>0.96</v>
      </c>
      <c r="U501" s="5"/>
      <c r="V501" s="5"/>
      <c r="W501" s="5">
        <v>125.21</v>
      </c>
      <c r="X501" s="5">
        <v>0.82</v>
      </c>
      <c r="Y501" s="5">
        <v>0.74</v>
      </c>
      <c r="Z501" s="5">
        <v>1.19</v>
      </c>
      <c r="AA501" s="5">
        <v>0.86</v>
      </c>
      <c r="AB501" s="5">
        <v>4.3499999999999996</v>
      </c>
      <c r="AC501" s="5">
        <v>5.45</v>
      </c>
      <c r="AD501" s="5">
        <v>8.24</v>
      </c>
      <c r="AF501" s="6" t="s">
        <v>1007</v>
      </c>
      <c r="AG501" s="5" t="s">
        <v>1008</v>
      </c>
      <c r="AH501" s="7">
        <v>43.14</v>
      </c>
      <c r="AI501" s="8">
        <v>182395.92</v>
      </c>
      <c r="AJ501" s="5">
        <v>0.06</v>
      </c>
      <c r="AK501" s="5">
        <v>1.66</v>
      </c>
      <c r="AL501" s="5">
        <v>1.66</v>
      </c>
      <c r="AM501" s="5"/>
      <c r="AN501" s="5"/>
      <c r="AO501" s="5">
        <v>0.91</v>
      </c>
      <c r="AP501" s="5">
        <v>42.2</v>
      </c>
      <c r="AQ501" s="5">
        <v>11.31</v>
      </c>
      <c r="AR501" s="5">
        <v>15.8</v>
      </c>
      <c r="AS501" s="5">
        <v>16.190000000000001</v>
      </c>
      <c r="AU501" s="5">
        <v>16.2</v>
      </c>
      <c r="AV501" s="5"/>
      <c r="AW501" s="5">
        <v>26.32</v>
      </c>
      <c r="AX501" s="5"/>
      <c r="AY501" s="5"/>
      <c r="AZ501" s="5"/>
      <c r="BA501" s="5">
        <v>833.24</v>
      </c>
      <c r="BB501" s="5">
        <v>0.82</v>
      </c>
      <c r="BC501" s="5">
        <v>0.74</v>
      </c>
      <c r="BD501" s="5">
        <v>1.2</v>
      </c>
      <c r="BE501" s="5">
        <v>0.86</v>
      </c>
      <c r="BF501" s="5"/>
      <c r="BG501" s="5"/>
      <c r="BH501" s="5"/>
      <c r="BJ501" s="17">
        <f t="shared" si="193"/>
        <v>0</v>
      </c>
      <c r="BK501" s="17">
        <f t="shared" si="194"/>
        <v>0</v>
      </c>
      <c r="BL501" s="17">
        <f t="shared" si="195"/>
        <v>0</v>
      </c>
      <c r="BM501" s="17">
        <f t="shared" si="196"/>
        <v>0</v>
      </c>
      <c r="BN501" s="17">
        <f t="shared" si="197"/>
        <v>0</v>
      </c>
      <c r="BO501" s="17" t="str">
        <f t="shared" si="198"/>
        <v/>
      </c>
      <c r="BP501" s="17" t="str">
        <f t="shared" si="199"/>
        <v/>
      </c>
      <c r="BQ501" s="17">
        <f t="shared" si="200"/>
        <v>0</v>
      </c>
      <c r="BR501" s="17">
        <f t="shared" si="201"/>
        <v>3.3649289099525935E-2</v>
      </c>
      <c r="BS501" s="17">
        <f t="shared" si="202"/>
        <v>-8.841732979663825E-4</v>
      </c>
      <c r="BT501" s="17">
        <f t="shared" si="203"/>
        <v>-4.873417721518996E-2</v>
      </c>
      <c r="BU501" s="17">
        <f t="shared" si="204"/>
        <v>-1.8529956763434919E-3</v>
      </c>
      <c r="BV501" s="17"/>
      <c r="BW501" s="17">
        <f t="shared" si="205"/>
        <v>-2.4691358024690833E-3</v>
      </c>
      <c r="BX501" s="17" t="str">
        <f t="shared" si="206"/>
        <v/>
      </c>
      <c r="BY501" s="17">
        <f t="shared" si="207"/>
        <v>0</v>
      </c>
      <c r="BZ501" s="17" t="str">
        <f t="shared" si="208"/>
        <v/>
      </c>
      <c r="CA501" s="17" t="str">
        <f t="shared" si="209"/>
        <v/>
      </c>
      <c r="CB501" s="17" t="str">
        <f t="shared" si="210"/>
        <v/>
      </c>
      <c r="CC501" s="17">
        <f t="shared" si="211"/>
        <v>-0.8497311698910277</v>
      </c>
      <c r="CD501" s="17">
        <f t="shared" si="212"/>
        <v>0</v>
      </c>
      <c r="CE501" s="17">
        <f t="shared" si="213"/>
        <v>0</v>
      </c>
      <c r="CF501" s="17">
        <f t="shared" si="214"/>
        <v>-8.3333333333333419E-3</v>
      </c>
      <c r="CG501" s="17">
        <f t="shared" si="215"/>
        <v>0</v>
      </c>
      <c r="CH501" s="17" t="str">
        <f t="shared" si="216"/>
        <v/>
      </c>
      <c r="CI501" s="17" t="str">
        <f t="shared" si="217"/>
        <v/>
      </c>
      <c r="CJ501" s="17" t="str">
        <f t="shared" si="218"/>
        <v/>
      </c>
    </row>
    <row r="502" spans="2:88" ht="15.75" hidden="1" thickBot="1" x14ac:dyDescent="0.3">
      <c r="B502" s="2" t="s">
        <v>1009</v>
      </c>
      <c r="C502" s="1" t="s">
        <v>1010</v>
      </c>
      <c r="D502" s="3">
        <v>40.29</v>
      </c>
      <c r="E502" s="4">
        <v>8916.18</v>
      </c>
      <c r="F502" s="1">
        <v>0.03</v>
      </c>
      <c r="G502" s="1">
        <v>0.61</v>
      </c>
      <c r="H502" s="1">
        <v>0.61</v>
      </c>
      <c r="I502" s="1">
        <v>1.64</v>
      </c>
      <c r="J502" s="1">
        <v>1.48</v>
      </c>
      <c r="K502" s="1">
        <v>0.6</v>
      </c>
      <c r="L502" s="1"/>
      <c r="M502" s="1"/>
      <c r="N502" s="1"/>
      <c r="O502" s="1">
        <v>34.44</v>
      </c>
      <c r="P502" s="1"/>
      <c r="Q502" s="1">
        <v>34.44</v>
      </c>
      <c r="R502" s="1">
        <v>22.15</v>
      </c>
      <c r="S502" s="1">
        <v>14.87</v>
      </c>
      <c r="T502" s="1"/>
      <c r="U502" s="1">
        <v>9.41</v>
      </c>
      <c r="V502" s="1">
        <v>20.99</v>
      </c>
      <c r="W502" s="1">
        <v>51.54</v>
      </c>
      <c r="X502" s="1">
        <v>2.04</v>
      </c>
      <c r="Y502" s="1">
        <v>2.23</v>
      </c>
      <c r="Z502" s="1">
        <v>3.09</v>
      </c>
      <c r="AA502" s="1">
        <v>2.62</v>
      </c>
      <c r="AB502" s="1">
        <v>12.5</v>
      </c>
      <c r="AC502" s="1">
        <v>15.3</v>
      </c>
      <c r="AD502" s="1"/>
      <c r="AF502" s="2" t="s">
        <v>1009</v>
      </c>
      <c r="AG502" s="1" t="s">
        <v>1010</v>
      </c>
      <c r="AH502" s="3">
        <v>40.29</v>
      </c>
      <c r="AI502" s="4">
        <v>8916.18</v>
      </c>
      <c r="AJ502" s="1">
        <v>0.03</v>
      </c>
      <c r="AK502" s="1">
        <v>0.66</v>
      </c>
      <c r="AL502" s="1">
        <v>0.61</v>
      </c>
      <c r="AM502" s="1">
        <v>1.64</v>
      </c>
      <c r="AN502" s="1">
        <v>1.48</v>
      </c>
      <c r="AO502" s="1">
        <v>0.64</v>
      </c>
      <c r="AP502" s="1">
        <v>401.54</v>
      </c>
      <c r="AQ502" s="1">
        <v>19.38</v>
      </c>
      <c r="AR502" s="1">
        <v>2.87</v>
      </c>
      <c r="AS502" s="1">
        <v>30.33</v>
      </c>
      <c r="AU502" s="1">
        <v>34.520000000000003</v>
      </c>
      <c r="AV502" s="1">
        <v>22.15</v>
      </c>
      <c r="AW502" s="1">
        <v>14.87</v>
      </c>
      <c r="AX502" s="1"/>
      <c r="AY502" s="1">
        <v>9.41</v>
      </c>
      <c r="AZ502" s="1">
        <v>20.99</v>
      </c>
      <c r="BA502" s="1">
        <v>52.76</v>
      </c>
      <c r="BB502" s="1">
        <v>2.04</v>
      </c>
      <c r="BC502" s="1">
        <v>2.23</v>
      </c>
      <c r="BD502" s="1">
        <v>3.09</v>
      </c>
      <c r="BE502" s="1">
        <v>2.62</v>
      </c>
      <c r="BF502" s="1"/>
      <c r="BG502" s="1"/>
      <c r="BH502" s="1"/>
      <c r="BJ502" s="17">
        <f t="shared" si="193"/>
        <v>0</v>
      </c>
      <c r="BK502" s="17">
        <f t="shared" si="194"/>
        <v>0</v>
      </c>
      <c r="BL502" s="17">
        <f t="shared" si="195"/>
        <v>0</v>
      </c>
      <c r="BM502" s="17">
        <f t="shared" si="196"/>
        <v>-7.5757575757575815E-2</v>
      </c>
      <c r="BN502" s="17">
        <f t="shared" si="197"/>
        <v>0</v>
      </c>
      <c r="BO502" s="17">
        <f t="shared" si="198"/>
        <v>0</v>
      </c>
      <c r="BP502" s="17">
        <f t="shared" si="199"/>
        <v>0</v>
      </c>
      <c r="BQ502" s="17">
        <f t="shared" si="200"/>
        <v>-6.2500000000000056E-2</v>
      </c>
      <c r="BR502" s="17" t="str">
        <f t="shared" si="201"/>
        <v/>
      </c>
      <c r="BS502" s="17" t="str">
        <f t="shared" si="202"/>
        <v/>
      </c>
      <c r="BT502" s="17" t="str">
        <f t="shared" si="203"/>
        <v/>
      </c>
      <c r="BU502" s="17">
        <f t="shared" si="204"/>
        <v>0.13550939663699307</v>
      </c>
      <c r="BV502" s="17"/>
      <c r="BW502" s="17">
        <f t="shared" si="205"/>
        <v>-2.3174971031287772E-3</v>
      </c>
      <c r="BX502" s="17">
        <f t="shared" si="206"/>
        <v>0</v>
      </c>
      <c r="BY502" s="17">
        <f t="shared" si="207"/>
        <v>0</v>
      </c>
      <c r="BZ502" s="17" t="str">
        <f t="shared" si="208"/>
        <v/>
      </c>
      <c r="CA502" s="17">
        <f t="shared" si="209"/>
        <v>0</v>
      </c>
      <c r="CB502" s="17">
        <f t="shared" si="210"/>
        <v>0</v>
      </c>
      <c r="CC502" s="17">
        <f t="shared" si="211"/>
        <v>-2.312357846853675E-2</v>
      </c>
      <c r="CD502" s="17">
        <f t="shared" si="212"/>
        <v>0</v>
      </c>
      <c r="CE502" s="17">
        <f t="shared" si="213"/>
        <v>0</v>
      </c>
      <c r="CF502" s="17">
        <f t="shared" si="214"/>
        <v>0</v>
      </c>
      <c r="CG502" s="17">
        <f t="shared" si="215"/>
        <v>0</v>
      </c>
      <c r="CH502" s="17" t="str">
        <f t="shared" si="216"/>
        <v/>
      </c>
      <c r="CI502" s="17" t="str">
        <f t="shared" si="217"/>
        <v/>
      </c>
      <c r="CJ502" s="17" t="str">
        <f t="shared" si="218"/>
        <v/>
      </c>
    </row>
    <row r="503" spans="2:88" ht="15.75" thickBot="1" x14ac:dyDescent="0.3">
      <c r="B503" s="6" t="s">
        <v>1011</v>
      </c>
      <c r="C503" s="5" t="s">
        <v>1012</v>
      </c>
      <c r="D503" s="7">
        <v>17.03</v>
      </c>
      <c r="E503" s="8">
        <v>3624.51</v>
      </c>
      <c r="F503" s="5">
        <v>0.14000000000000001</v>
      </c>
      <c r="G503" s="5">
        <v>1.8</v>
      </c>
      <c r="H503" s="5">
        <v>0.36</v>
      </c>
      <c r="I503" s="5">
        <v>1.25</v>
      </c>
      <c r="J503" s="5">
        <v>0.76</v>
      </c>
      <c r="K503" s="5">
        <v>0.72</v>
      </c>
      <c r="L503" s="5">
        <v>464.5</v>
      </c>
      <c r="M503" s="5">
        <v>6.84</v>
      </c>
      <c r="N503" s="5">
        <v>0.05</v>
      </c>
      <c r="O503" s="5">
        <v>7.07</v>
      </c>
      <c r="P503" s="5">
        <v>17.62</v>
      </c>
      <c r="Q503" s="5">
        <v>3.21</v>
      </c>
      <c r="R503" s="5">
        <v>11.23</v>
      </c>
      <c r="S503" s="5">
        <v>6.64</v>
      </c>
      <c r="T503" s="5">
        <v>2.5</v>
      </c>
      <c r="U503" s="5">
        <v>9.81</v>
      </c>
      <c r="V503" s="5">
        <v>3.74</v>
      </c>
      <c r="W503" s="5">
        <v>10.38</v>
      </c>
      <c r="X503" s="5">
        <v>0.49</v>
      </c>
      <c r="Y503" s="5">
        <v>0.41</v>
      </c>
      <c r="Z503" s="5">
        <v>0.82</v>
      </c>
      <c r="AA503" s="5">
        <v>0.81</v>
      </c>
      <c r="AB503" s="5">
        <v>9.81</v>
      </c>
      <c r="AC503" s="5">
        <v>3.94</v>
      </c>
      <c r="AD503" s="5">
        <v>9.01</v>
      </c>
      <c r="AF503" s="6" t="s">
        <v>1011</v>
      </c>
      <c r="AG503" s="5" t="s">
        <v>1012</v>
      </c>
      <c r="AH503" s="7">
        <v>17.03</v>
      </c>
      <c r="AI503" s="8">
        <v>3624.51</v>
      </c>
      <c r="AJ503" s="5">
        <v>0.18</v>
      </c>
      <c r="AK503" s="5">
        <v>0.62</v>
      </c>
      <c r="AL503" s="5">
        <v>0.36</v>
      </c>
      <c r="AM503" s="5">
        <v>1.25</v>
      </c>
      <c r="AN503" s="5">
        <v>0.76</v>
      </c>
      <c r="AO503" s="5">
        <v>0.38</v>
      </c>
      <c r="AP503" s="5">
        <v>48.07</v>
      </c>
      <c r="AQ503" s="5">
        <v>5.0599999999999996</v>
      </c>
      <c r="AR503" s="5">
        <v>1.3</v>
      </c>
      <c r="AS503" s="5">
        <v>5.62</v>
      </c>
      <c r="AU503" s="5">
        <v>3.21</v>
      </c>
      <c r="AV503" s="5">
        <v>11.23</v>
      </c>
      <c r="AW503" s="5">
        <v>6.64</v>
      </c>
      <c r="AX503" s="5">
        <v>3.05</v>
      </c>
      <c r="AY503" s="5">
        <v>7.28</v>
      </c>
      <c r="AZ503" s="5">
        <v>3.62</v>
      </c>
      <c r="BA503" s="5">
        <v>10</v>
      </c>
      <c r="BB503" s="5">
        <v>0.49</v>
      </c>
      <c r="BC503" s="5">
        <v>0.41</v>
      </c>
      <c r="BD503" s="5">
        <v>0.82</v>
      </c>
      <c r="BE503" s="5">
        <v>0.81</v>
      </c>
      <c r="BF503" s="5"/>
      <c r="BG503" s="5"/>
      <c r="BH503" s="5"/>
      <c r="BJ503" s="17">
        <f t="shared" si="193"/>
        <v>0</v>
      </c>
      <c r="BK503" s="17">
        <f t="shared" si="194"/>
        <v>0</v>
      </c>
      <c r="BL503" s="17">
        <f t="shared" si="195"/>
        <v>-0.22222222222222213</v>
      </c>
      <c r="BM503" s="17">
        <f t="shared" si="196"/>
        <v>1.9032258064516132</v>
      </c>
      <c r="BN503" s="17">
        <f t="shared" si="197"/>
        <v>0</v>
      </c>
      <c r="BO503" s="17">
        <f t="shared" si="198"/>
        <v>0</v>
      </c>
      <c r="BP503" s="17">
        <f t="shared" si="199"/>
        <v>0</v>
      </c>
      <c r="BQ503" s="17">
        <f t="shared" si="200"/>
        <v>0.89473684210526305</v>
      </c>
      <c r="BR503" s="17">
        <f t="shared" si="201"/>
        <v>8.6629914707717912</v>
      </c>
      <c r="BS503" s="17">
        <f t="shared" si="202"/>
        <v>0.35177865612648229</v>
      </c>
      <c r="BT503" s="17">
        <f t="shared" si="203"/>
        <v>-0.96153846153846145</v>
      </c>
      <c r="BU503" s="17">
        <f t="shared" si="204"/>
        <v>0.25800711743772242</v>
      </c>
      <c r="BV503" s="17"/>
      <c r="BW503" s="17">
        <f t="shared" si="205"/>
        <v>0</v>
      </c>
      <c r="BX503" s="17">
        <f t="shared" si="206"/>
        <v>0</v>
      </c>
      <c r="BY503" s="17">
        <f t="shared" si="207"/>
        <v>0</v>
      </c>
      <c r="BZ503" s="17">
        <f t="shared" si="208"/>
        <v>-0.18032786885245897</v>
      </c>
      <c r="CA503" s="17">
        <f t="shared" si="209"/>
        <v>0.34752747252747257</v>
      </c>
      <c r="CB503" s="17">
        <f t="shared" si="210"/>
        <v>3.3149171270718258E-2</v>
      </c>
      <c r="CC503" s="17">
        <f t="shared" si="211"/>
        <v>3.8000000000000075E-2</v>
      </c>
      <c r="CD503" s="17">
        <f t="shared" si="212"/>
        <v>0</v>
      </c>
      <c r="CE503" s="17">
        <f t="shared" si="213"/>
        <v>0</v>
      </c>
      <c r="CF503" s="17">
        <f t="shared" si="214"/>
        <v>0</v>
      </c>
      <c r="CG503" s="17">
        <f t="shared" si="215"/>
        <v>0</v>
      </c>
      <c r="CH503" s="17" t="str">
        <f t="shared" si="216"/>
        <v/>
      </c>
      <c r="CI503" s="17" t="str">
        <f t="shared" si="217"/>
        <v/>
      </c>
      <c r="CJ503" s="17" t="str">
        <f t="shared" si="218"/>
        <v/>
      </c>
    </row>
    <row r="504" spans="2:88" ht="15.75" hidden="1" thickBot="1" x14ac:dyDescent="0.3">
      <c r="B504" s="2" t="s">
        <v>1013</v>
      </c>
      <c r="C504" s="1" t="s">
        <v>1014</v>
      </c>
      <c r="D504" s="3">
        <v>69.290000000000006</v>
      </c>
      <c r="E504" s="4">
        <v>12481.9</v>
      </c>
      <c r="F504" s="1">
        <v>0.03</v>
      </c>
      <c r="G504" s="1">
        <v>1.77</v>
      </c>
      <c r="H504" s="1">
        <v>1.77</v>
      </c>
      <c r="I504" s="1">
        <v>7.69</v>
      </c>
      <c r="J504" s="1">
        <v>5.13</v>
      </c>
      <c r="K504" s="1">
        <v>1.63</v>
      </c>
      <c r="L504" s="1">
        <v>42.92</v>
      </c>
      <c r="M504" s="1">
        <v>17.45</v>
      </c>
      <c r="N504" s="1">
        <v>54.59</v>
      </c>
      <c r="O504" s="1">
        <v>31.35</v>
      </c>
      <c r="P504" s="1">
        <v>27.16</v>
      </c>
      <c r="Q504" s="1">
        <v>31.35</v>
      </c>
      <c r="R504" s="1">
        <v>29.59</v>
      </c>
      <c r="S504" s="1">
        <v>23.08</v>
      </c>
      <c r="T504" s="1"/>
      <c r="U504" s="1">
        <v>10.76</v>
      </c>
      <c r="V504" s="1">
        <v>28.62</v>
      </c>
      <c r="W504" s="1">
        <v>75.569999999999993</v>
      </c>
      <c r="X504" s="1">
        <v>2.31</v>
      </c>
      <c r="Y504" s="1">
        <v>2.39</v>
      </c>
      <c r="Z504" s="1">
        <v>2.85</v>
      </c>
      <c r="AA504" s="1">
        <v>2.82</v>
      </c>
      <c r="AB504" s="1">
        <v>17.29</v>
      </c>
      <c r="AC504" s="1">
        <v>19.09</v>
      </c>
      <c r="AD504" s="1">
        <v>18.38</v>
      </c>
      <c r="AF504" s="2" t="s">
        <v>1013</v>
      </c>
      <c r="AG504" s="1" t="s">
        <v>1014</v>
      </c>
      <c r="AH504" s="3">
        <v>69.290000000000006</v>
      </c>
      <c r="AI504" s="4">
        <v>12481.9</v>
      </c>
      <c r="AJ504" s="1">
        <v>0.05</v>
      </c>
      <c r="AK504" s="1">
        <v>6.19</v>
      </c>
      <c r="AL504" s="1">
        <v>1.78</v>
      </c>
      <c r="AM504" s="1">
        <v>7.69</v>
      </c>
      <c r="AN504" s="1">
        <v>5.13</v>
      </c>
      <c r="AO504" s="1">
        <v>4.12</v>
      </c>
      <c r="AP504" s="1">
        <v>35.950000000000003</v>
      </c>
      <c r="AQ504" s="1">
        <v>16.75</v>
      </c>
      <c r="AR504" s="1">
        <v>9.41</v>
      </c>
      <c r="AS504" s="1">
        <v>18.559999999999999</v>
      </c>
      <c r="AU504" s="1">
        <v>31.28</v>
      </c>
      <c r="AV504" s="1">
        <v>29.59</v>
      </c>
      <c r="AW504" s="1">
        <v>23.08</v>
      </c>
      <c r="AX504" s="1"/>
      <c r="AY504" s="1">
        <v>10.78</v>
      </c>
      <c r="AZ504" s="1">
        <v>28.65</v>
      </c>
      <c r="BA504" s="1">
        <v>73.42</v>
      </c>
      <c r="BB504" s="1">
        <v>2.31</v>
      </c>
      <c r="BC504" s="1">
        <v>2.39</v>
      </c>
      <c r="BD504" s="1">
        <v>2.85</v>
      </c>
      <c r="BE504" s="1">
        <v>2.82</v>
      </c>
      <c r="BF504" s="1"/>
      <c r="BG504" s="1"/>
      <c r="BH504" s="1"/>
      <c r="BJ504" s="17">
        <f t="shared" si="193"/>
        <v>0</v>
      </c>
      <c r="BK504" s="17">
        <f t="shared" si="194"/>
        <v>0</v>
      </c>
      <c r="BL504" s="17">
        <f t="shared" si="195"/>
        <v>-0.40000000000000008</v>
      </c>
      <c r="BM504" s="17">
        <f t="shared" si="196"/>
        <v>-0.71405492730210007</v>
      </c>
      <c r="BN504" s="17">
        <f t="shared" si="197"/>
        <v>-5.6179775280898927E-3</v>
      </c>
      <c r="BO504" s="17">
        <f t="shared" si="198"/>
        <v>0</v>
      </c>
      <c r="BP504" s="17">
        <f t="shared" si="199"/>
        <v>0</v>
      </c>
      <c r="BQ504" s="17">
        <f t="shared" si="200"/>
        <v>-0.60436893203883502</v>
      </c>
      <c r="BR504" s="17">
        <f t="shared" si="201"/>
        <v>0.19388038942976352</v>
      </c>
      <c r="BS504" s="17">
        <f t="shared" si="202"/>
        <v>4.1791044776119363E-2</v>
      </c>
      <c r="BT504" s="17">
        <f t="shared" si="203"/>
        <v>4.8012752391073334</v>
      </c>
      <c r="BU504" s="17">
        <f t="shared" si="204"/>
        <v>0.68911637931034497</v>
      </c>
      <c r="BV504" s="17"/>
      <c r="BW504" s="17">
        <f t="shared" si="205"/>
        <v>2.2378516624041011E-3</v>
      </c>
      <c r="BX504" s="17">
        <f t="shared" si="206"/>
        <v>0</v>
      </c>
      <c r="BY504" s="17">
        <f t="shared" si="207"/>
        <v>0</v>
      </c>
      <c r="BZ504" s="17" t="str">
        <f t="shared" si="208"/>
        <v/>
      </c>
      <c r="CA504" s="17">
        <f t="shared" si="209"/>
        <v>-1.8552875695732444E-3</v>
      </c>
      <c r="CB504" s="17">
        <f t="shared" si="210"/>
        <v>-1.0471204188480833E-3</v>
      </c>
      <c r="CC504" s="17">
        <f t="shared" si="211"/>
        <v>2.9283573958049459E-2</v>
      </c>
      <c r="CD504" s="17">
        <f t="shared" si="212"/>
        <v>0</v>
      </c>
      <c r="CE504" s="17">
        <f t="shared" si="213"/>
        <v>0</v>
      </c>
      <c r="CF504" s="17">
        <f t="shared" si="214"/>
        <v>0</v>
      </c>
      <c r="CG504" s="17">
        <f t="shared" si="215"/>
        <v>0</v>
      </c>
      <c r="CH504" s="17" t="str">
        <f t="shared" si="216"/>
        <v/>
      </c>
      <c r="CI504" s="17" t="str">
        <f t="shared" si="217"/>
        <v/>
      </c>
      <c r="CJ504" s="17" t="str">
        <f t="shared" si="218"/>
        <v/>
      </c>
    </row>
    <row r="505" spans="2:88" ht="15.75" thickBot="1" x14ac:dyDescent="0.3">
      <c r="B505" s="6" t="s">
        <v>1015</v>
      </c>
      <c r="C505" s="5" t="s">
        <v>1016</v>
      </c>
      <c r="D505" s="7">
        <v>83.81</v>
      </c>
      <c r="E505" s="8">
        <v>25226.81</v>
      </c>
      <c r="F505" s="5">
        <v>0.04</v>
      </c>
      <c r="G505" s="5">
        <v>6.1</v>
      </c>
      <c r="H505" s="5">
        <v>6.1</v>
      </c>
      <c r="I505" s="5">
        <v>2.52</v>
      </c>
      <c r="J505" s="5">
        <v>2.12</v>
      </c>
      <c r="K505" s="5">
        <v>3.85</v>
      </c>
      <c r="L505" s="5">
        <v>43.23</v>
      </c>
      <c r="M505" s="5">
        <v>16.11</v>
      </c>
      <c r="N505" s="5">
        <v>26.91</v>
      </c>
      <c r="O505" s="5">
        <v>23.41</v>
      </c>
      <c r="P505" s="5">
        <v>24.23</v>
      </c>
      <c r="Q505" s="5">
        <v>23.41</v>
      </c>
      <c r="R505" s="5">
        <v>29.88</v>
      </c>
      <c r="S505" s="5">
        <v>22.02</v>
      </c>
      <c r="T505" s="5"/>
      <c r="U505" s="5">
        <v>103.39</v>
      </c>
      <c r="V505" s="5">
        <v>47.38</v>
      </c>
      <c r="W505" s="5">
        <v>68.48</v>
      </c>
      <c r="X505" s="5">
        <v>5.08</v>
      </c>
      <c r="Y505" s="5">
        <v>4.59</v>
      </c>
      <c r="Z505" s="5">
        <v>5.81</v>
      </c>
      <c r="AA505" s="5">
        <v>6.56</v>
      </c>
      <c r="AB505" s="5">
        <v>58.28</v>
      </c>
      <c r="AC505" s="5">
        <v>20.95</v>
      </c>
      <c r="AD505" s="5">
        <v>19.579999999999998</v>
      </c>
      <c r="AF505" s="6" t="s">
        <v>1015</v>
      </c>
      <c r="AG505" s="5" t="s">
        <v>1016</v>
      </c>
      <c r="AH505" s="7">
        <v>83.81</v>
      </c>
      <c r="AI505" s="8">
        <v>25226.81</v>
      </c>
      <c r="AJ505" s="5"/>
      <c r="AK505" s="5">
        <v>1.65</v>
      </c>
      <c r="AL505" s="5">
        <v>6.21</v>
      </c>
      <c r="AM505" s="5">
        <v>2.52</v>
      </c>
      <c r="AN505" s="5">
        <v>2.12</v>
      </c>
      <c r="AO505" s="5">
        <v>1.38</v>
      </c>
      <c r="AP505" s="5"/>
      <c r="AQ505" s="5"/>
      <c r="AR505" s="5"/>
      <c r="AS505" s="5">
        <v>19.510000000000002</v>
      </c>
      <c r="AU505" s="5">
        <v>23.38</v>
      </c>
      <c r="AV505" s="5">
        <v>29.88</v>
      </c>
      <c r="AW505" s="5">
        <v>22.02</v>
      </c>
      <c r="AX505" s="5"/>
      <c r="AY505" s="5">
        <v>103.39</v>
      </c>
      <c r="AZ505" s="5">
        <v>47.38</v>
      </c>
      <c r="BA505" s="5">
        <v>55.79</v>
      </c>
      <c r="BB505" s="5">
        <v>5.08</v>
      </c>
      <c r="BC505" s="5">
        <v>4.59</v>
      </c>
      <c r="BD505" s="5">
        <v>5.81</v>
      </c>
      <c r="BE505" s="5">
        <v>6.56</v>
      </c>
      <c r="BF505" s="5"/>
      <c r="BG505" s="5"/>
      <c r="BH505" s="5"/>
      <c r="BJ505" s="17">
        <f t="shared" si="193"/>
        <v>0</v>
      </c>
      <c r="BK505" s="17">
        <f t="shared" si="194"/>
        <v>0</v>
      </c>
      <c r="BL505" s="17" t="str">
        <f t="shared" si="195"/>
        <v/>
      </c>
      <c r="BM505" s="17">
        <f t="shared" si="196"/>
        <v>2.6969696969696968</v>
      </c>
      <c r="BN505" s="17">
        <f t="shared" si="197"/>
        <v>-1.7713365539452547E-2</v>
      </c>
      <c r="BO505" s="17">
        <f t="shared" si="198"/>
        <v>0</v>
      </c>
      <c r="BP505" s="17">
        <f t="shared" si="199"/>
        <v>0</v>
      </c>
      <c r="BQ505" s="17">
        <f t="shared" si="200"/>
        <v>1.7898550724637683</v>
      </c>
      <c r="BR505" s="17" t="str">
        <f t="shared" si="201"/>
        <v/>
      </c>
      <c r="BS505" s="17" t="str">
        <f t="shared" si="202"/>
        <v/>
      </c>
      <c r="BT505" s="17" t="str">
        <f t="shared" si="203"/>
        <v/>
      </c>
      <c r="BU505" s="17">
        <f t="shared" si="204"/>
        <v>0.19989748846745251</v>
      </c>
      <c r="BV505" s="17"/>
      <c r="BW505" s="17">
        <f t="shared" si="205"/>
        <v>1.2831479897348647E-3</v>
      </c>
      <c r="BX505" s="17">
        <f t="shared" si="206"/>
        <v>0</v>
      </c>
      <c r="BY505" s="17">
        <f t="shared" si="207"/>
        <v>0</v>
      </c>
      <c r="BZ505" s="17" t="str">
        <f t="shared" si="208"/>
        <v/>
      </c>
      <c r="CA505" s="17">
        <f t="shared" si="209"/>
        <v>0</v>
      </c>
      <c r="CB505" s="17">
        <f t="shared" si="210"/>
        <v>0</v>
      </c>
      <c r="CC505" s="17">
        <f t="shared" si="211"/>
        <v>0.22746011830077084</v>
      </c>
      <c r="CD505" s="17">
        <f t="shared" si="212"/>
        <v>0</v>
      </c>
      <c r="CE505" s="17">
        <f t="shared" si="213"/>
        <v>0</v>
      </c>
      <c r="CF505" s="17">
        <f t="shared" si="214"/>
        <v>0</v>
      </c>
      <c r="CG505" s="17">
        <f t="shared" si="215"/>
        <v>0</v>
      </c>
      <c r="CH505" s="17" t="str">
        <f t="shared" si="216"/>
        <v/>
      </c>
      <c r="CI505" s="17" t="str">
        <f t="shared" si="217"/>
        <v/>
      </c>
      <c r="CJ505" s="17" t="str">
        <f t="shared" si="218"/>
        <v/>
      </c>
    </row>
    <row r="506" spans="2:88" ht="21.75" hidden="1" thickBot="1" x14ac:dyDescent="0.3">
      <c r="B506" s="2" t="s">
        <v>1017</v>
      </c>
      <c r="C506" s="1" t="s">
        <v>1018</v>
      </c>
      <c r="D506" s="3">
        <v>116.25</v>
      </c>
      <c r="E506" s="4">
        <v>23947.5</v>
      </c>
      <c r="F506" s="1">
        <v>0.05</v>
      </c>
      <c r="G506" s="1">
        <v>1.02</v>
      </c>
      <c r="H506" s="1">
        <v>1.02</v>
      </c>
      <c r="I506" s="1">
        <v>1.49</v>
      </c>
      <c r="J506" s="1">
        <v>1.38</v>
      </c>
      <c r="K506" s="1">
        <v>0.98</v>
      </c>
      <c r="L506" s="1">
        <v>488.44</v>
      </c>
      <c r="M506" s="1">
        <v>12.1</v>
      </c>
      <c r="N506" s="1">
        <v>1.92</v>
      </c>
      <c r="O506" s="1">
        <v>21.25</v>
      </c>
      <c r="P506" s="1"/>
      <c r="Q506" s="1">
        <v>21.25</v>
      </c>
      <c r="R506" s="1">
        <v>25.56</v>
      </c>
      <c r="S506" s="1">
        <v>14.9</v>
      </c>
      <c r="T506" s="1"/>
      <c r="U506" s="1">
        <v>24.76</v>
      </c>
      <c r="V506" s="1">
        <v>27.89</v>
      </c>
      <c r="W506" s="1">
        <v>22.78</v>
      </c>
      <c r="X506" s="1">
        <v>2.86</v>
      </c>
      <c r="Y506" s="1">
        <v>3.03</v>
      </c>
      <c r="Z506" s="1">
        <v>3.24</v>
      </c>
      <c r="AA506" s="1">
        <v>3.9</v>
      </c>
      <c r="AB506" s="1">
        <v>10.58</v>
      </c>
      <c r="AC506" s="1">
        <v>11.3</v>
      </c>
      <c r="AD506" s="1">
        <v>38.35</v>
      </c>
      <c r="AF506" s="2" t="s">
        <v>1017</v>
      </c>
      <c r="AG506" s="1" t="s">
        <v>1018</v>
      </c>
      <c r="AH506" s="3">
        <v>116.25</v>
      </c>
      <c r="AI506" s="4">
        <v>23947.5</v>
      </c>
      <c r="AJ506" s="1">
        <v>0.05</v>
      </c>
      <c r="AK506" s="1">
        <v>1.24</v>
      </c>
      <c r="AL506" s="1">
        <v>1.02</v>
      </c>
      <c r="AM506" s="1">
        <v>1.49</v>
      </c>
      <c r="AN506" s="1">
        <v>1.38</v>
      </c>
      <c r="AO506" s="1">
        <v>1.18</v>
      </c>
      <c r="AP506" s="1">
        <v>69.94</v>
      </c>
      <c r="AQ506" s="1">
        <v>8.7899999999999991</v>
      </c>
      <c r="AR506" s="1">
        <v>17.72</v>
      </c>
      <c r="AS506" s="1">
        <v>19.63</v>
      </c>
      <c r="AU506" s="1">
        <v>21.25</v>
      </c>
      <c r="AV506" s="1">
        <v>25.56</v>
      </c>
      <c r="AW506" s="1">
        <v>14.9</v>
      </c>
      <c r="AX506" s="1"/>
      <c r="AY506" s="1">
        <v>23.19</v>
      </c>
      <c r="AZ506" s="1">
        <v>37.229999999999997</v>
      </c>
      <c r="BA506" s="1">
        <v>30.26</v>
      </c>
      <c r="BB506" s="1">
        <v>2.86</v>
      </c>
      <c r="BC506" s="1">
        <v>3.03</v>
      </c>
      <c r="BD506" s="1">
        <v>3.24</v>
      </c>
      <c r="BE506" s="1">
        <v>3.9</v>
      </c>
      <c r="BF506" s="1"/>
      <c r="BG506" s="1"/>
      <c r="BH506" s="1"/>
      <c r="BJ506" s="17">
        <f t="shared" si="193"/>
        <v>0</v>
      </c>
      <c r="BK506" s="17">
        <f t="shared" si="194"/>
        <v>0</v>
      </c>
      <c r="BL506" s="17">
        <f t="shared" si="195"/>
        <v>0</v>
      </c>
      <c r="BM506" s="17">
        <f t="shared" si="196"/>
        <v>-0.17741935483870966</v>
      </c>
      <c r="BN506" s="17">
        <f t="shared" si="197"/>
        <v>0</v>
      </c>
      <c r="BO506" s="17">
        <f t="shared" si="198"/>
        <v>0</v>
      </c>
      <c r="BP506" s="17">
        <f t="shared" si="199"/>
        <v>0</v>
      </c>
      <c r="BQ506" s="17">
        <f t="shared" si="200"/>
        <v>-0.16949152542372878</v>
      </c>
      <c r="BR506" s="17">
        <f t="shared" si="201"/>
        <v>5.9837003145553336</v>
      </c>
      <c r="BS506" s="17">
        <f t="shared" si="202"/>
        <v>0.37656427758816846</v>
      </c>
      <c r="BT506" s="17">
        <f t="shared" si="203"/>
        <v>-0.89164785553047399</v>
      </c>
      <c r="BU506" s="17">
        <f t="shared" si="204"/>
        <v>8.2526744778400468E-2</v>
      </c>
      <c r="BV506" s="17"/>
      <c r="BW506" s="17">
        <f t="shared" si="205"/>
        <v>0</v>
      </c>
      <c r="BX506" s="17">
        <f t="shared" si="206"/>
        <v>0</v>
      </c>
      <c r="BY506" s="17">
        <f t="shared" si="207"/>
        <v>0</v>
      </c>
      <c r="BZ506" s="17" t="str">
        <f t="shared" si="208"/>
        <v/>
      </c>
      <c r="CA506" s="17">
        <f t="shared" si="209"/>
        <v>6.7701595515308327E-2</v>
      </c>
      <c r="CB506" s="17">
        <f t="shared" si="210"/>
        <v>-0.25087295192049414</v>
      </c>
      <c r="CC506" s="17">
        <f t="shared" si="211"/>
        <v>-0.24719101123595505</v>
      </c>
      <c r="CD506" s="17">
        <f t="shared" si="212"/>
        <v>0</v>
      </c>
      <c r="CE506" s="17">
        <f t="shared" si="213"/>
        <v>0</v>
      </c>
      <c r="CF506" s="17">
        <f t="shared" si="214"/>
        <v>0</v>
      </c>
      <c r="CG506" s="17">
        <f t="shared" si="215"/>
        <v>0</v>
      </c>
      <c r="CH506" s="17" t="str">
        <f t="shared" si="216"/>
        <v/>
      </c>
      <c r="CI506" s="17" t="str">
        <f t="shared" si="217"/>
        <v/>
      </c>
      <c r="CJ506" s="17" t="str">
        <f t="shared" si="218"/>
        <v/>
      </c>
    </row>
    <row r="507" spans="2:88" ht="15.75" hidden="1" thickBot="1" x14ac:dyDescent="0.3">
      <c r="B507" s="6" t="s">
        <v>1019</v>
      </c>
      <c r="C507" s="5" t="s">
        <v>1020</v>
      </c>
      <c r="D507" s="7">
        <v>225.55</v>
      </c>
      <c r="E507" s="8">
        <v>11969.04</v>
      </c>
      <c r="F507" s="5">
        <v>0.04</v>
      </c>
      <c r="G507" s="5">
        <v>0.89</v>
      </c>
      <c r="H507" s="5">
        <v>0.89</v>
      </c>
      <c r="I507" s="5"/>
      <c r="J507" s="5"/>
      <c r="K507" s="5">
        <v>0.89</v>
      </c>
      <c r="L507" s="5"/>
      <c r="M507" s="5"/>
      <c r="N507" s="5"/>
      <c r="O507" s="5">
        <v>23.72</v>
      </c>
      <c r="P507" s="5">
        <v>26.27</v>
      </c>
      <c r="Q507" s="5">
        <v>23.72</v>
      </c>
      <c r="R507" s="5">
        <v>21.83</v>
      </c>
      <c r="S507" s="5">
        <v>16.16</v>
      </c>
      <c r="T507" s="5"/>
      <c r="U507" s="5">
        <v>32.130000000000003</v>
      </c>
      <c r="V507" s="5">
        <v>17.7</v>
      </c>
      <c r="W507" s="5">
        <v>15.62</v>
      </c>
      <c r="X507" s="5">
        <v>2.9</v>
      </c>
      <c r="Y507" s="5">
        <v>2.74</v>
      </c>
      <c r="Z507" s="5">
        <v>2.61</v>
      </c>
      <c r="AA507" s="5">
        <v>3.02</v>
      </c>
      <c r="AB507" s="5">
        <v>24.62</v>
      </c>
      <c r="AC507" s="5">
        <v>17.86</v>
      </c>
      <c r="AD507" s="5">
        <v>18.43</v>
      </c>
      <c r="AF507" s="6" t="s">
        <v>1019</v>
      </c>
      <c r="AG507" s="5" t="s">
        <v>1020</v>
      </c>
      <c r="AH507" s="7">
        <v>225.55</v>
      </c>
      <c r="AI507" s="8">
        <v>11968.95</v>
      </c>
      <c r="AJ507" s="5">
        <v>0.05</v>
      </c>
      <c r="AK507" s="5">
        <v>1.1299999999999999</v>
      </c>
      <c r="AL507" s="5">
        <v>0.89</v>
      </c>
      <c r="AM507" s="5"/>
      <c r="AN507" s="5"/>
      <c r="AO507" s="5">
        <v>1.1299999999999999</v>
      </c>
      <c r="AP507" s="5">
        <v>295.52</v>
      </c>
      <c r="AQ507" s="5">
        <v>17.23</v>
      </c>
      <c r="AR507" s="5">
        <v>1.51</v>
      </c>
      <c r="AS507" s="5">
        <v>21.43</v>
      </c>
      <c r="AU507" s="5">
        <v>23.75</v>
      </c>
      <c r="AV507" s="5">
        <v>21.83</v>
      </c>
      <c r="AW507" s="5">
        <v>16.16</v>
      </c>
      <c r="AX507" s="5"/>
      <c r="AY507" s="5">
        <v>32.130000000000003</v>
      </c>
      <c r="AZ507" s="5">
        <v>17.7</v>
      </c>
      <c r="BA507" s="5">
        <v>17.329999999999998</v>
      </c>
      <c r="BB507" s="5">
        <v>2.92</v>
      </c>
      <c r="BC507" s="5">
        <v>2.76</v>
      </c>
      <c r="BD507" s="5">
        <v>2.63</v>
      </c>
      <c r="BE507" s="5">
        <v>3.05</v>
      </c>
      <c r="BF507" s="5"/>
      <c r="BG507" s="5"/>
      <c r="BH507" s="5"/>
      <c r="BJ507" s="17">
        <f t="shared" si="193"/>
        <v>0</v>
      </c>
      <c r="BK507" s="17">
        <f t="shared" si="194"/>
        <v>7.5194565939489693E-6</v>
      </c>
      <c r="BL507" s="17">
        <f t="shared" si="195"/>
        <v>-0.20000000000000004</v>
      </c>
      <c r="BM507" s="17">
        <f t="shared" si="196"/>
        <v>-0.21238938053097337</v>
      </c>
      <c r="BN507" s="17">
        <f t="shared" si="197"/>
        <v>0</v>
      </c>
      <c r="BO507" s="17" t="str">
        <f t="shared" si="198"/>
        <v/>
      </c>
      <c r="BP507" s="17" t="str">
        <f t="shared" si="199"/>
        <v/>
      </c>
      <c r="BQ507" s="17">
        <f t="shared" si="200"/>
        <v>-0.21238938053097337</v>
      </c>
      <c r="BR507" s="17" t="str">
        <f t="shared" si="201"/>
        <v/>
      </c>
      <c r="BS507" s="17" t="str">
        <f t="shared" si="202"/>
        <v/>
      </c>
      <c r="BT507" s="17" t="str">
        <f t="shared" si="203"/>
        <v/>
      </c>
      <c r="BU507" s="17">
        <f t="shared" si="204"/>
        <v>0.10685954269715349</v>
      </c>
      <c r="BV507" s="17"/>
      <c r="BW507" s="17">
        <f t="shared" si="205"/>
        <v>-1.26315789473689E-3</v>
      </c>
      <c r="BX507" s="17">
        <f t="shared" si="206"/>
        <v>0</v>
      </c>
      <c r="BY507" s="17">
        <f t="shared" si="207"/>
        <v>0</v>
      </c>
      <c r="BZ507" s="17" t="str">
        <f t="shared" si="208"/>
        <v/>
      </c>
      <c r="CA507" s="17">
        <f t="shared" si="209"/>
        <v>0</v>
      </c>
      <c r="CB507" s="17">
        <f t="shared" si="210"/>
        <v>0</v>
      </c>
      <c r="CC507" s="17">
        <f t="shared" si="211"/>
        <v>-9.8672821696480048E-2</v>
      </c>
      <c r="CD507" s="17">
        <f t="shared" si="212"/>
        <v>-6.8493150684931572E-3</v>
      </c>
      <c r="CE507" s="17">
        <f t="shared" si="213"/>
        <v>-7.2463768115940486E-3</v>
      </c>
      <c r="CF507" s="17">
        <f t="shared" si="214"/>
        <v>-7.6045627376425924E-3</v>
      </c>
      <c r="CG507" s="17">
        <f t="shared" si="215"/>
        <v>-9.8360655737704285E-3</v>
      </c>
      <c r="CH507" s="17" t="str">
        <f t="shared" si="216"/>
        <v/>
      </c>
      <c r="CI507" s="17" t="str">
        <f t="shared" si="217"/>
        <v/>
      </c>
      <c r="CJ507" s="17" t="str">
        <f t="shared" si="218"/>
        <v/>
      </c>
    </row>
    <row r="508" spans="2:88" ht="15.75" hidden="1" thickBot="1" x14ac:dyDescent="0.3">
      <c r="B508" s="2" t="s">
        <v>1021</v>
      </c>
      <c r="C508" s="1" t="s">
        <v>1022</v>
      </c>
      <c r="D508" s="3">
        <v>30.9</v>
      </c>
      <c r="E508" s="4">
        <v>5063.03</v>
      </c>
      <c r="F508" s="1">
        <v>0.1</v>
      </c>
      <c r="G508" s="1"/>
      <c r="H508" s="1"/>
      <c r="I508" s="1"/>
      <c r="J508" s="1"/>
      <c r="K508" s="1"/>
      <c r="L508" s="1">
        <v>28.61</v>
      </c>
      <c r="M508" s="1">
        <v>6.42</v>
      </c>
      <c r="N508" s="1">
        <v>15</v>
      </c>
      <c r="O508" s="1">
        <v>9.75</v>
      </c>
      <c r="P508" s="1">
        <v>12.36</v>
      </c>
      <c r="Q508" s="1">
        <v>9.75</v>
      </c>
      <c r="R508" s="1">
        <v>14.67</v>
      </c>
      <c r="S508" s="1">
        <v>10.24</v>
      </c>
      <c r="T508" s="1">
        <v>0.91</v>
      </c>
      <c r="U508" s="1">
        <v>5.27</v>
      </c>
      <c r="V508" s="1">
        <v>17.260000000000002</v>
      </c>
      <c r="W508" s="1">
        <v>12.28</v>
      </c>
      <c r="X508" s="1">
        <v>1.76</v>
      </c>
      <c r="Y508" s="1">
        <v>1.67</v>
      </c>
      <c r="Z508" s="1">
        <v>3.14</v>
      </c>
      <c r="AA508" s="1">
        <v>2.2400000000000002</v>
      </c>
      <c r="AB508" s="1">
        <v>6.1</v>
      </c>
      <c r="AC508" s="1">
        <v>5.5</v>
      </c>
      <c r="AD508" s="1">
        <v>9.25</v>
      </c>
      <c r="AF508" s="2" t="s">
        <v>1021</v>
      </c>
      <c r="AG508" s="1" t="s">
        <v>1022</v>
      </c>
      <c r="AH508" s="3">
        <v>30.9</v>
      </c>
      <c r="AI508" s="4">
        <v>5063.03</v>
      </c>
      <c r="AJ508" s="1">
        <v>0.1</v>
      </c>
      <c r="AK508" s="1"/>
      <c r="AL508" s="1"/>
      <c r="AM508" s="1"/>
      <c r="AN508" s="1"/>
      <c r="AO508" s="1"/>
      <c r="AP508" s="1">
        <v>26.11</v>
      </c>
      <c r="AQ508" s="1">
        <v>6.4</v>
      </c>
      <c r="AR508" s="1">
        <v>17.03</v>
      </c>
      <c r="AS508" s="1">
        <v>9.75</v>
      </c>
      <c r="AU508" s="1">
        <v>9.75</v>
      </c>
      <c r="AV508" s="1">
        <v>14.67</v>
      </c>
      <c r="AW508" s="1">
        <v>10.24</v>
      </c>
      <c r="AX508" s="1">
        <v>0.91</v>
      </c>
      <c r="AY508" s="1"/>
      <c r="AZ508" s="1">
        <v>11.14</v>
      </c>
      <c r="BA508" s="1">
        <v>15.99</v>
      </c>
      <c r="BB508" s="1">
        <v>1.75</v>
      </c>
      <c r="BC508" s="1">
        <v>1.67</v>
      </c>
      <c r="BD508" s="1">
        <v>3.14</v>
      </c>
      <c r="BE508" s="1">
        <v>2.23</v>
      </c>
      <c r="BF508" s="1"/>
      <c r="BG508" s="1"/>
      <c r="BH508" s="1"/>
      <c r="BJ508" s="17">
        <f t="shared" si="193"/>
        <v>0</v>
      </c>
      <c r="BK508" s="17">
        <f t="shared" si="194"/>
        <v>0</v>
      </c>
      <c r="BL508" s="17">
        <f t="shared" si="195"/>
        <v>0</v>
      </c>
      <c r="BM508" s="17" t="str">
        <f t="shared" si="196"/>
        <v/>
      </c>
      <c r="BN508" s="17" t="str">
        <f t="shared" si="197"/>
        <v/>
      </c>
      <c r="BO508" s="17" t="str">
        <f t="shared" si="198"/>
        <v/>
      </c>
      <c r="BP508" s="17" t="str">
        <f t="shared" si="199"/>
        <v/>
      </c>
      <c r="BQ508" s="17" t="str">
        <f t="shared" si="200"/>
        <v/>
      </c>
      <c r="BR508" s="17">
        <f t="shared" si="201"/>
        <v>9.574875526618154E-2</v>
      </c>
      <c r="BS508" s="17">
        <f t="shared" si="202"/>
        <v>3.1249999999999334E-3</v>
      </c>
      <c r="BT508" s="17">
        <f t="shared" si="203"/>
        <v>-0.11920140927774521</v>
      </c>
      <c r="BU508" s="17">
        <f t="shared" si="204"/>
        <v>0</v>
      </c>
      <c r="BV508" s="17"/>
      <c r="BW508" s="17">
        <f t="shared" si="205"/>
        <v>0</v>
      </c>
      <c r="BX508" s="17">
        <f t="shared" si="206"/>
        <v>0</v>
      </c>
      <c r="BY508" s="17">
        <f t="shared" si="207"/>
        <v>0</v>
      </c>
      <c r="BZ508" s="17">
        <f t="shared" si="208"/>
        <v>0</v>
      </c>
      <c r="CA508" s="17" t="str">
        <f t="shared" si="209"/>
        <v/>
      </c>
      <c r="CB508" s="17">
        <f t="shared" si="210"/>
        <v>0.54937163375224418</v>
      </c>
      <c r="CC508" s="17">
        <f t="shared" si="211"/>
        <v>-0.23202001250781742</v>
      </c>
      <c r="CD508" s="17">
        <f t="shared" si="212"/>
        <v>5.7142857142857195E-3</v>
      </c>
      <c r="CE508" s="17">
        <f t="shared" si="213"/>
        <v>0</v>
      </c>
      <c r="CF508" s="17">
        <f t="shared" si="214"/>
        <v>0</v>
      </c>
      <c r="CG508" s="17">
        <f t="shared" si="215"/>
        <v>4.48430493273553E-3</v>
      </c>
      <c r="CH508" s="17" t="str">
        <f t="shared" si="216"/>
        <v/>
      </c>
      <c r="CI508" s="17" t="str">
        <f t="shared" si="217"/>
        <v/>
      </c>
      <c r="CJ508" s="17" t="str">
        <f t="shared" si="218"/>
        <v/>
      </c>
    </row>
    <row r="509" spans="2:88" ht="15.75" hidden="1" thickBot="1" x14ac:dyDescent="0.3">
      <c r="B509" s="6" t="s">
        <v>1023</v>
      </c>
      <c r="C509" s="5" t="s">
        <v>1024</v>
      </c>
      <c r="D509" s="7">
        <v>127.53</v>
      </c>
      <c r="E509" s="8">
        <v>60644.09</v>
      </c>
      <c r="F509" s="5">
        <v>0.02</v>
      </c>
      <c r="G509" s="5">
        <v>2.27</v>
      </c>
      <c r="H509" s="5">
        <v>2.27</v>
      </c>
      <c r="I509" s="5">
        <v>3.35</v>
      </c>
      <c r="J509" s="5">
        <v>3.13</v>
      </c>
      <c r="K509" s="5">
        <v>2.2000000000000002</v>
      </c>
      <c r="L509" s="5">
        <v>69.16</v>
      </c>
      <c r="M509" s="5">
        <v>32.159999999999997</v>
      </c>
      <c r="N509" s="5">
        <v>23.55</v>
      </c>
      <c r="O509" s="5">
        <v>40.880000000000003</v>
      </c>
      <c r="P509" s="5">
        <v>36.28</v>
      </c>
      <c r="Q509" s="5">
        <v>40.880000000000003</v>
      </c>
      <c r="R509" s="5">
        <v>34.74</v>
      </c>
      <c r="S509" s="5">
        <v>29.98</v>
      </c>
      <c r="T509" s="5"/>
      <c r="U509" s="5">
        <v>45.77</v>
      </c>
      <c r="V509" s="5">
        <v>59.98</v>
      </c>
      <c r="W509" s="5">
        <v>41.58</v>
      </c>
      <c r="X509" s="5">
        <v>9.19</v>
      </c>
      <c r="Y509" s="5">
        <v>9.76</v>
      </c>
      <c r="Z509" s="5">
        <v>8.4499999999999993</v>
      </c>
      <c r="AA509" s="5">
        <v>10.73</v>
      </c>
      <c r="AB509" s="5">
        <v>31.29</v>
      </c>
      <c r="AC509" s="5">
        <v>32.03</v>
      </c>
      <c r="AD509" s="5">
        <v>29.02</v>
      </c>
      <c r="AF509" s="6" t="s">
        <v>1023</v>
      </c>
      <c r="AG509" s="5" t="s">
        <v>1024</v>
      </c>
      <c r="AH509" s="7">
        <v>127.53</v>
      </c>
      <c r="AI509" s="8">
        <v>60644.11</v>
      </c>
      <c r="AJ509" s="5">
        <v>0.02</v>
      </c>
      <c r="AK509" s="5">
        <v>2.35</v>
      </c>
      <c r="AL509" s="5">
        <v>2.2599999999999998</v>
      </c>
      <c r="AM509" s="5">
        <v>3.35</v>
      </c>
      <c r="AN509" s="5">
        <v>3.13</v>
      </c>
      <c r="AO509" s="5">
        <v>2.27</v>
      </c>
      <c r="AP509" s="5">
        <v>45.99</v>
      </c>
      <c r="AQ509" s="5">
        <v>26.68</v>
      </c>
      <c r="AR509" s="5">
        <v>70.8</v>
      </c>
      <c r="AS509" s="5">
        <v>40.35</v>
      </c>
      <c r="AU509" s="5">
        <v>40.950000000000003</v>
      </c>
      <c r="AV509" s="5">
        <v>34.74</v>
      </c>
      <c r="AW509" s="5">
        <v>29.98</v>
      </c>
      <c r="AX509" s="5"/>
      <c r="AY509" s="5">
        <v>45.77</v>
      </c>
      <c r="AZ509" s="5">
        <v>59.98</v>
      </c>
      <c r="BA509" s="5">
        <v>42.4</v>
      </c>
      <c r="BB509" s="5">
        <v>9.2100000000000009</v>
      </c>
      <c r="BC509" s="5">
        <v>9.7799999999999994</v>
      </c>
      <c r="BD509" s="5">
        <v>8.48</v>
      </c>
      <c r="BE509" s="5">
        <v>10.76</v>
      </c>
      <c r="BF509" s="5"/>
      <c r="BG509" s="5"/>
      <c r="BH509" s="5"/>
      <c r="BJ509" s="17">
        <f t="shared" si="193"/>
        <v>0</v>
      </c>
      <c r="BK509" s="17">
        <f t="shared" si="194"/>
        <v>-3.2979295110563147E-7</v>
      </c>
      <c r="BL509" s="17">
        <f t="shared" si="195"/>
        <v>0</v>
      </c>
      <c r="BM509" s="17">
        <f t="shared" si="196"/>
        <v>-3.404255319148939E-2</v>
      </c>
      <c r="BN509" s="17">
        <f t="shared" si="197"/>
        <v>4.4247787610620492E-3</v>
      </c>
      <c r="BO509" s="17">
        <f t="shared" si="198"/>
        <v>0</v>
      </c>
      <c r="BP509" s="17">
        <f t="shared" si="199"/>
        <v>0</v>
      </c>
      <c r="BQ509" s="17">
        <f t="shared" si="200"/>
        <v>-3.0837004405286274E-2</v>
      </c>
      <c r="BR509" s="17">
        <f t="shared" si="201"/>
        <v>0.50380517503805156</v>
      </c>
      <c r="BS509" s="17">
        <f t="shared" si="202"/>
        <v>0.20539730134932521</v>
      </c>
      <c r="BT509" s="17">
        <f t="shared" si="203"/>
        <v>-0.6673728813559322</v>
      </c>
      <c r="BU509" s="17">
        <f t="shared" si="204"/>
        <v>1.3135068153655541E-2</v>
      </c>
      <c r="BV509" s="17"/>
      <c r="BW509" s="17">
        <f t="shared" si="205"/>
        <v>-1.7094017094017161E-3</v>
      </c>
      <c r="BX509" s="17">
        <f t="shared" si="206"/>
        <v>0</v>
      </c>
      <c r="BY509" s="17">
        <f t="shared" si="207"/>
        <v>0</v>
      </c>
      <c r="BZ509" s="17" t="str">
        <f t="shared" si="208"/>
        <v/>
      </c>
      <c r="CA509" s="17">
        <f t="shared" si="209"/>
        <v>0</v>
      </c>
      <c r="CB509" s="17">
        <f t="shared" si="210"/>
        <v>0</v>
      </c>
      <c r="CC509" s="17">
        <f t="shared" si="211"/>
        <v>-1.933962264150944E-2</v>
      </c>
      <c r="CD509" s="17">
        <f t="shared" si="212"/>
        <v>-2.1715526601521549E-3</v>
      </c>
      <c r="CE509" s="17">
        <f t="shared" si="213"/>
        <v>-2.0449897750510811E-3</v>
      </c>
      <c r="CF509" s="17">
        <f t="shared" si="214"/>
        <v>-3.5377358490567379E-3</v>
      </c>
      <c r="CG509" s="17">
        <f t="shared" si="215"/>
        <v>-2.7881040892192713E-3</v>
      </c>
      <c r="CH509" s="17" t="str">
        <f t="shared" si="216"/>
        <v/>
      </c>
      <c r="CI509" s="17" t="str">
        <f t="shared" si="217"/>
        <v/>
      </c>
      <c r="CJ509" s="17" t="str">
        <f t="shared" si="218"/>
        <v/>
      </c>
    </row>
  </sheetData>
  <autoFilter ref="A11:CJ509" xr:uid="{B1D8D6AE-6CB9-4250-862A-C7197776FA6B}">
    <filterColumn colId="64">
      <customFilters>
        <customFilter operator="greaterThan" val="1"/>
      </customFilters>
    </filterColumn>
  </autoFilter>
  <hyperlinks>
    <hyperlink ref="B11" r:id="rId1" display="javascript:void(jsScreen.paginateResults('sort', '0'));" xr:uid="{213C2F2D-DA2D-4FF6-99D7-704F58E4B544}"/>
    <hyperlink ref="C11" r:id="rId2" display="javascript:void(jsScreen.paginateResults('sort', '1'));" xr:uid="{6A8534E2-1464-43D1-8898-C87AAE91351B}"/>
    <hyperlink ref="D11" r:id="rId3" display="javascript:void(jsScreen.paginateResults('sort', '2'));" xr:uid="{C7AC3551-906E-4C1F-A8CF-AE0856D78BF4}"/>
    <hyperlink ref="E11" r:id="rId4" display="javascript:void(jsScreen.paginateResults('sort', '3'));" xr:uid="{8EA7E063-1AFE-42C2-B2C3-DA66D4B38969}"/>
    <hyperlink ref="F11" r:id="rId5" display="javascript:void(jsScreen.paginateResults('sort', '4'));" xr:uid="{72C4CF7A-E111-4350-8725-C6098ACECC33}"/>
    <hyperlink ref="G11" r:id="rId6" display="javascript:void(jsScreen.paginateResults('sort', '5'));" xr:uid="{C8C48F3B-B902-4870-A5BC-DA87C9198D36}"/>
    <hyperlink ref="H11" r:id="rId7" display="javascript:void(jsScreen.paginateResults('sort', '6'));" xr:uid="{A7C5C00D-C538-4132-840F-CC00B3AE4D17}"/>
    <hyperlink ref="I11" r:id="rId8" display="javascript:void(jsScreen.paginateResults('sort', '7'));" xr:uid="{656FDCD5-2430-48FA-92B8-F23D5A2CDD9A}"/>
    <hyperlink ref="J11" r:id="rId9" display="javascript:void(jsScreen.paginateResults('sort', '8'));" xr:uid="{061F4DFB-4B4B-4551-8EDB-45C17B2C5FE6}"/>
    <hyperlink ref="K11" r:id="rId10" display="javascript:void(jsScreen.paginateResults('sort', '9'));" xr:uid="{C0667482-0135-42A3-861D-235BE6CE6654}"/>
    <hyperlink ref="L11" r:id="rId11" display="javascript:void(jsScreen.paginateResults('sort', '10'));" xr:uid="{4F14279B-8E45-4A57-A096-DE08C5962B04}"/>
    <hyperlink ref="M11" r:id="rId12" display="javascript:void(jsScreen.paginateResults('sort', '11'));" xr:uid="{EDBDD25B-2320-4EDA-8F74-223E8A404419}"/>
    <hyperlink ref="N11" r:id="rId13" display="javascript:void(jsScreen.paginateResults('sort', '12'));" xr:uid="{2009E06E-CF68-4B11-B15E-55BA48037C85}"/>
    <hyperlink ref="O11" r:id="rId14" display="javascript:void(jsScreen.paginateResults('sort', '13'));" xr:uid="{F3C7BFA7-3669-4122-A61D-A34BCD21A090}"/>
    <hyperlink ref="P11" r:id="rId15" display="javascript:void(jsScreen.paginateResults('sort', '14'));" xr:uid="{9FE9BBD8-0F15-4EF3-A476-7BED00ED23A1}"/>
    <hyperlink ref="Q11" r:id="rId16" display="javascript:void(jsScreen.paginateResults('sort', '15'));" xr:uid="{6AE18FC7-9DDB-4AA2-9742-91398AA0BA5C}"/>
    <hyperlink ref="R11" r:id="rId17" display="javascript:void(jsScreen.paginateResults('sort', '16'));" xr:uid="{1EBB7AD8-AB8B-4010-B602-AAEA1506CB97}"/>
    <hyperlink ref="S11" r:id="rId18" display="javascript:void(jsScreen.paginateResults('sort', '17'));" xr:uid="{42EBCBE3-F0F2-4F56-95EA-E6102917956B}"/>
    <hyperlink ref="T11" r:id="rId19" display="javascript:void(jsScreen.paginateResults('sort', '18'));" xr:uid="{EE2A6019-F28E-4BDF-BF8E-48B4F81F12BB}"/>
    <hyperlink ref="U11" r:id="rId20" display="javascript:void(jsScreen.paginateResults('sort', '19'));" xr:uid="{A6F6AB35-FDB2-426D-BC10-999A935FF366}"/>
    <hyperlink ref="V11" r:id="rId21" display="javascript:void(jsScreen.paginateResults('sort', '20'));" xr:uid="{A06BABE8-8A89-44D5-868B-97C40086B3E8}"/>
    <hyperlink ref="W11" r:id="rId22" display="javascript:void(jsScreen.paginateResults('sort', '21'));" xr:uid="{095C6800-CDF4-4413-8783-7658175116B5}"/>
    <hyperlink ref="X11" r:id="rId23" display="javascript:void(jsScreen.paginateResults('sort', '22'));" xr:uid="{1D090897-8A7B-4A78-A41E-F40B7271C4DF}"/>
    <hyperlink ref="Y11" r:id="rId24" display="javascript:void(jsScreen.paginateResults('sort', '23'));" xr:uid="{C7E74649-5A30-4365-9A57-072BDFF00179}"/>
    <hyperlink ref="Z11" r:id="rId25" display="javascript:void(jsScreen.paginateResults('sort', '24'));" xr:uid="{44F051B4-F2DB-47DC-948D-E5EAE536EC11}"/>
    <hyperlink ref="AA11" r:id="rId26" display="javascript:void(jsScreen.paginateResults('sort', '25'));" xr:uid="{002EF535-1D89-467F-9FBD-4CEB153E243C}"/>
    <hyperlink ref="AB11" r:id="rId27" display="javascript:void(jsScreen.paginateResults('sort', '26'));" xr:uid="{EAC2F691-1E68-430E-AAB6-4691F5DD7A66}"/>
    <hyperlink ref="AC11" r:id="rId28" display="javascript:void(jsScreen.paginateResults('sort', '27'));" xr:uid="{202C2B1E-3AFB-4AAD-93BA-D35FD4089403}"/>
    <hyperlink ref="AD11" r:id="rId29" display="javascript:void(jsScreen.paginateResults('sort', '28'));" xr:uid="{8AC9A830-F4B6-49AB-BCBF-9211E1E15C93}"/>
    <hyperlink ref="AF11" r:id="rId30" display="javascript:void(jsScreen.paginateResults('sort', '0'));" xr:uid="{B2324019-7317-427B-BE25-CA2A2097EE28}"/>
    <hyperlink ref="AG11" r:id="rId31" display="javascript:void(jsScreen.paginateResults('sort', '1'));" xr:uid="{9231CEF4-2A59-438F-BFA5-A0C2E0E46CD1}"/>
    <hyperlink ref="AH11" r:id="rId32" display="javascript:void(jsScreen.paginateResults('sort', '2'));" xr:uid="{74000950-D7A6-418A-829F-1BC544DF710F}"/>
    <hyperlink ref="AI11" r:id="rId33" display="javascript:void(jsScreen.paginateResults('sort', '3'));" xr:uid="{1106D782-D415-40F4-ABFD-9FED45A5AA3B}"/>
    <hyperlink ref="AJ11" r:id="rId34" display="javascript:void(jsScreen.paginateResults('sort', '4'));" xr:uid="{2B0E7BDD-0DAA-4B76-8187-B8862D882642}"/>
    <hyperlink ref="AK11" r:id="rId35" display="javascript:void(jsScreen.paginateResults('sort', '5'));" xr:uid="{23643498-A630-46E9-9F71-30B29EC52F95}"/>
    <hyperlink ref="AL11" r:id="rId36" display="javascript:void(jsScreen.paginateResults('sort', '6'));" xr:uid="{3453AFBA-CCC1-4233-94CE-1C5706B84EFA}"/>
    <hyperlink ref="AM11" r:id="rId37" display="javascript:void(jsScreen.paginateResults('sort', '7'));" xr:uid="{C0BAD857-37C1-4E81-9BD0-9D2DD4D07C9E}"/>
    <hyperlink ref="AN11" r:id="rId38" display="javascript:void(jsScreen.paginateResults('sort', '8'));" xr:uid="{DAA2B3B3-4D6E-4E35-A271-C744EE7C6D8B}"/>
    <hyperlink ref="AO11" r:id="rId39" display="javascript:void(jsScreen.paginateResults('sort', '9'));" xr:uid="{0D08F02E-5479-4DD3-A1CD-731E213286B7}"/>
    <hyperlink ref="AP11" r:id="rId40" display="javascript:void(jsScreen.paginateResults('sort', '10'));" xr:uid="{BD6C90EB-2859-40A2-87E6-0E3FE67ABC5F}"/>
    <hyperlink ref="AQ11" r:id="rId41" display="javascript:void(jsScreen.paginateResults('sort', '11'));" xr:uid="{52109D05-B53B-46F8-9E7A-043AD9C2D93A}"/>
    <hyperlink ref="AR11" r:id="rId42" display="javascript:void(jsScreen.paginateResults('sort', '12'));" xr:uid="{29F795E5-E047-4347-9788-FD5A672ACE2A}"/>
    <hyperlink ref="AS11" r:id="rId43" display="javascript:void(jsScreen.paginateResults('sort', '13'));" xr:uid="{B662B9D8-5EE5-460B-884B-FAF706A8FAEA}"/>
    <hyperlink ref="AU11" r:id="rId44" display="javascript:void(jsScreen.paginateResults('sort', '14'));" xr:uid="{9D33E1C2-F7E6-4F41-BBE6-B2789AF15ACD}"/>
    <hyperlink ref="AV11" r:id="rId45" display="javascript:void(jsScreen.paginateResults('sort', '15'));" xr:uid="{7015CCBC-3FE6-46ED-9E9C-F7FDB1B7DB8D}"/>
    <hyperlink ref="AW11" r:id="rId46" display="javascript:void(jsScreen.paginateResults('sort', '16'));" xr:uid="{0874AADA-E7D0-469D-9EF4-CAE4076144FA}"/>
    <hyperlink ref="AX11" r:id="rId47" display="javascript:void(jsScreen.paginateResults('sort', '17'));" xr:uid="{86D78096-0539-4083-9AD0-FAF511760DAB}"/>
    <hyperlink ref="AY11" r:id="rId48" display="javascript:void(jsScreen.paginateResults('sort', '18'));" xr:uid="{17456978-F753-49E4-8641-71D9C7CA2619}"/>
    <hyperlink ref="AZ11" r:id="rId49" display="javascript:void(jsScreen.paginateResults('sort', '19'));" xr:uid="{60B825C9-50AF-4DFB-909F-029F4C60337C}"/>
    <hyperlink ref="BA11" r:id="rId50" display="javascript:void(jsScreen.paginateResults('sort', '20'));" xr:uid="{E36F61CB-29C1-4FCB-842C-4FB26AD835C6}"/>
    <hyperlink ref="BB11" r:id="rId51" display="javascript:void(jsScreen.paginateResults('sort', '21'));" xr:uid="{E2E0EFF1-53DE-445D-8055-60835333B302}"/>
    <hyperlink ref="BC11" r:id="rId52" display="javascript:void(jsScreen.paginateResults('sort', '22'));" xr:uid="{BBCBDC0A-E97C-4A0A-AE2D-BBFFD9A51753}"/>
    <hyperlink ref="BD11" r:id="rId53" display="javascript:void(jsScreen.paginateResults('sort', '23'));" xr:uid="{E4236CDD-C894-4C3A-8E66-5BC7BE13B4BC}"/>
    <hyperlink ref="BE11" r:id="rId54" display="javascript:void(jsScreen.paginateResults('sort', '24'));" xr:uid="{036CBB78-75B3-4766-B605-0938FEDA4FB6}"/>
    <hyperlink ref="BF11" r:id="rId55" display="javascript:void(jsScreen.paginateResults('sort', '25'));" xr:uid="{CE5F3A84-8BDD-4C8B-88F4-5CDA4246FC99}"/>
    <hyperlink ref="BG11" r:id="rId56" display="javascript:void(jsScreen.paginateResults('sort', '26'));" xr:uid="{BE6950EC-DEC1-411B-8135-1B9BE8BBB43B}"/>
    <hyperlink ref="BH11" r:id="rId57" display="javascript:void(jsScreen.paginateResults('sort', '27'));" xr:uid="{BBE5CE78-F4BB-4681-B576-2F4279508B4C}"/>
    <hyperlink ref="BJ11" r:id="rId58" display="javascript:void(jsScreen.paginateResults('sort', '2'));" xr:uid="{4C79E608-9FAA-4239-B2A7-9B77F4F36F36}"/>
    <hyperlink ref="BK11" r:id="rId59" display="javascript:void(jsScreen.paginateResults('sort', '3'));" xr:uid="{8EAA9A42-C840-4541-9D4C-9FB52E6ACFDE}"/>
    <hyperlink ref="BL11" r:id="rId60" display="javascript:void(jsScreen.paginateResults('sort', '4'));" xr:uid="{40FDA3C3-969A-4BD8-92FD-55E9B1903FCB}"/>
    <hyperlink ref="BM11" r:id="rId61" display="javascript:void(jsScreen.paginateResults('sort', '5'));" xr:uid="{FBE9F1D8-C840-4582-BA68-A05A5281EC83}"/>
    <hyperlink ref="BN11" r:id="rId62" display="javascript:void(jsScreen.paginateResults('sort', '6'));" xr:uid="{14867FE7-ABC1-4C1E-AFFA-BD3D808006BF}"/>
    <hyperlink ref="BO11" r:id="rId63" display="javascript:void(jsScreen.paginateResults('sort', '7'));" xr:uid="{F64D1297-A3C6-40F1-8AF9-BBC6A1C4B5D1}"/>
    <hyperlink ref="BP11" r:id="rId64" display="javascript:void(jsScreen.paginateResults('sort', '8'));" xr:uid="{83ABF980-3137-4894-9709-F6D48DCED3AE}"/>
    <hyperlink ref="BQ11" r:id="rId65" display="javascript:void(jsScreen.paginateResults('sort', '9'));" xr:uid="{15A83A1F-BA97-446E-A004-8FCD1D662DB1}"/>
    <hyperlink ref="BR11" r:id="rId66" display="javascript:void(jsScreen.paginateResults('sort', '10'));" xr:uid="{60CCA45A-86F9-490B-BB59-6E99EA84633C}"/>
    <hyperlink ref="BS11" r:id="rId67" display="javascript:void(jsScreen.paginateResults('sort', '11'));" xr:uid="{EBF57E9F-64DE-480A-B631-7817E0AD5B30}"/>
    <hyperlink ref="BT11" r:id="rId68" display="javascript:void(jsScreen.paginateResults('sort', '12'));" xr:uid="{A0185B00-DB50-44B8-BC8A-87431C485185}"/>
    <hyperlink ref="BU11" r:id="rId69" display="javascript:void(jsScreen.paginateResults('sort', '13'));" xr:uid="{9B13CEB6-7DBF-437D-99A6-92D9CEF74EB9}"/>
    <hyperlink ref="BW11" r:id="rId70" display="javascript:void(jsScreen.paginateResults('sort', '14'));" xr:uid="{D862E043-4CF9-47ED-A69F-2E2F915B0AFF}"/>
    <hyperlink ref="BX11" r:id="rId71" display="javascript:void(jsScreen.paginateResults('sort', '15'));" xr:uid="{131FA156-6130-4752-A3BD-6706EC974472}"/>
    <hyperlink ref="BY11" r:id="rId72" display="javascript:void(jsScreen.paginateResults('sort', '16'));" xr:uid="{DE756FBF-07EC-4AFB-B1EE-AD11451B4564}"/>
    <hyperlink ref="BZ11" r:id="rId73" display="javascript:void(jsScreen.paginateResults('sort', '17'));" xr:uid="{6F89A099-8947-4AFB-9841-2243956000D4}"/>
    <hyperlink ref="CA11" r:id="rId74" display="javascript:void(jsScreen.paginateResults('sort', '18'));" xr:uid="{1A7D3B40-50DF-41ED-9AC1-EADBD5703CBA}"/>
    <hyperlink ref="CB11" r:id="rId75" display="javascript:void(jsScreen.paginateResults('sort', '19'));" xr:uid="{DA6486E5-580F-4BC9-BB7E-49CB1167BC2A}"/>
    <hyperlink ref="CC11" r:id="rId76" display="javascript:void(jsScreen.paginateResults('sort', '20'));" xr:uid="{85B20F63-46F9-4861-A881-01CFCB51BB34}"/>
    <hyperlink ref="CD11" r:id="rId77" display="javascript:void(jsScreen.paginateResults('sort', '21'));" xr:uid="{463FB0B2-E248-4505-986B-24DB341592BD}"/>
    <hyperlink ref="CE11" r:id="rId78" display="javascript:void(jsScreen.paginateResults('sort', '22'));" xr:uid="{719FDF87-01AA-43B0-A475-A978137B503E}"/>
    <hyperlink ref="CF11" r:id="rId79" display="javascript:void(jsScreen.paginateResults('sort', '23'));" xr:uid="{C3DAD3A0-7399-44AC-9D10-2EB82E36B3BD}"/>
    <hyperlink ref="CG11" r:id="rId80" display="javascript:void(jsScreen.paginateResults('sort', '24'));" xr:uid="{E564CD86-4CBD-47D3-85EB-A57761855BFB}"/>
    <hyperlink ref="CH11" r:id="rId81" display="javascript:void(jsScreen.paginateResults('sort', '25'));" xr:uid="{189B571B-2A7F-4490-BD45-6FFE9D974BE8}"/>
    <hyperlink ref="CI11" r:id="rId82" display="javascript:void(jsScreen.paginateResults('sort', '26'));" xr:uid="{9C6B5062-939F-41C4-8E99-3FCA2DB786ED}"/>
    <hyperlink ref="CJ11" r:id="rId83" display="javascript:void(jsScreen.paginateResults('sort', '27'));" xr:uid="{F6E4315E-07A9-47F4-87BF-AE5AB3D572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4AFAD-7981-4F23-B0DD-ADB7B9BC67BB}">
  <dimension ref="A2:B5"/>
  <sheetViews>
    <sheetView workbookViewId="0">
      <selection activeCell="B10" sqref="B10"/>
    </sheetView>
  </sheetViews>
  <sheetFormatPr defaultRowHeight="15" x14ac:dyDescent="0.25"/>
  <sheetData>
    <row r="2" spans="1:2" x14ac:dyDescent="0.25">
      <c r="A2" t="s">
        <v>1044</v>
      </c>
    </row>
    <row r="3" spans="1:2" x14ac:dyDescent="0.25">
      <c r="B3" t="s">
        <v>1026</v>
      </c>
    </row>
    <row r="4" spans="1:2" x14ac:dyDescent="0.25">
      <c r="A4" t="s">
        <v>1045</v>
      </c>
    </row>
    <row r="5" spans="1:2" x14ac:dyDescent="0.25">
      <c r="B5" t="s">
        <v>1027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Issues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Parquette</dc:creator>
  <cp:lastModifiedBy>Dan Parquette</cp:lastModifiedBy>
  <dcterms:created xsi:type="dcterms:W3CDTF">2020-05-03T00:53:49Z</dcterms:created>
  <dcterms:modified xsi:type="dcterms:W3CDTF">2020-05-03T03:47:00Z</dcterms:modified>
</cp:coreProperties>
</file>