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<sst xmlns="http://schemas.openxmlformats.org/spreadsheetml/2006/main" count="47" uniqueCount="42">
  <si>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Weights</t>
  </si>
  <si>
    <t>Criterion 1</t>
  </si>
  <si>
    <t>Criterion 2</t>
  </si>
  <si>
    <t>Criterion 3</t>
  </si>
  <si>
    <t>Criterion 4</t>
  </si>
  <si>
    <t>Criterion 5</t>
  </si>
  <si>
    <t>Raw Score</t>
  </si>
  <si>
    <t>Full Rank</t>
  </si>
  <si>
    <t>Random True</t>
  </si>
  <si>
    <t>Rank 1</t>
  </si>
  <si>
    <t>Rank 2</t>
  </si>
  <si>
    <t>Rank 3</t>
  </si>
  <si>
    <t>Rank 4</t>
  </si>
  <si>
    <t>Rank 5</t>
  </si>
  <si>
    <t>Random Raw</t>
  </si>
  <si>
    <t>Ranked</t>
  </si>
  <si>
    <t>VWX</t>
  </si>
  <si>
    <t>MNO</t>
  </si>
  <si>
    <t>XYZ</t>
  </si>
  <si>
    <t>QRS</t>
  </si>
  <si>
    <t>FGH</t>
  </si>
  <si>
    <t>TUV</t>
  </si>
  <si>
    <t>WXY</t>
  </si>
  <si>
    <t>JKL</t>
  </si>
  <si>
    <t>GHI</t>
  </si>
  <si>
    <t>BCD</t>
  </si>
  <si>
    <t>KLM</t>
  </si>
  <si>
    <t>NOP</t>
  </si>
  <si>
    <t>LMN</t>
  </si>
  <si>
    <t>OPQ</t>
  </si>
  <si>
    <t>HIJ</t>
  </si>
  <si>
    <t>ZAB</t>
  </si>
  <si>
    <t>PQR</t>
  </si>
  <si>
    <t>CDE</t>
  </si>
  <si>
    <t>DEF</t>
  </si>
  <si>
    <t>UVW</t>
  </si>
  <si>
    <t>IJK</t>
  </si>
  <si>
    <t>RST</t>
  </si>
  <si>
    <t>YZA</t>
  </si>
  <si>
    <t>ABC</t>
  </si>
  <si>
    <t>EFG</t>
  </si>
  <si>
    <t>STU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</si>
</sst>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150" zoomScaleNormal="150" workbookViewId="0" topLeftCell="G1">
      <selection activeCell="L3" sqref="L3"/>
    </sheetView>
  </sheetViews>
  <sheetFormatPr defaultColWidth="11.421875" defaultRowHeight="12.75"/>
  <cols>
    <col min="1" max="7" width="11.57421875" style="0" customWidth="1"/>
    <col min="8" max="8" width="9.8515625" style="0" customWidth="1"/>
    <col min="9" max="9" width="8.28125" style="0" customWidth="1"/>
    <col min="10" max="10" width="19.140625" style="0" customWidth="1"/>
    <col min="11" max="11" width="11.57421875" style="0" customWidth="1"/>
    <col min="12" max="12" width="8.8515625" style="0" customWidth="1"/>
    <col min="13" max="13" width="7.28125" style="0" customWidth="1"/>
    <col min="14" max="14" width="9.00390625" style="0" customWidth="1"/>
    <col min="15" max="15" width="6.28125" style="0" customWidth="1"/>
    <col min="16" max="16" width="9.00390625" style="0" customWidth="1"/>
    <col min="17" max="17" width="6.421875" style="0" customWidth="1"/>
    <col min="18" max="18" width="9.28125" style="0" customWidth="1"/>
    <col min="19" max="19" width="6.7109375" style="0" customWidth="1"/>
    <col min="20" max="20" width="9.421875" style="0" customWidth="1"/>
    <col min="21" max="21" width="6.7109375" style="0" customWidth="1"/>
    <col min="22" max="22" width="15.7109375" style="0" customWidth="1"/>
    <col min="23" max="16384" width="11.57421875" style="0" customWidth="1"/>
  </cols>
  <sheetData>
    <row r="1" spans="1:6" ht="12.75">
      <c r="A1" t="s">
        <v>0</v>
      </c>
      <c r="B1">
        <v>0.2</v>
      </c>
      <c r="C1">
        <v>0.2</v>
      </c>
      <c r="D1">
        <v>0.2</v>
      </c>
      <c r="E1">
        <v>0.2</v>
      </c>
      <c r="F1">
        <v>0.2</v>
      </c>
    </row>
    <row r="2" spans="2:23" ht="12.75">
      <c r="B2" t="s">
        <v>1</v>
      </c>
      <c r="C2" t="s">
        <v>2</v>
      </c>
      <c r="D2" t="s">
        <v>3</v>
      </c>
      <c r="E2" t="s">
        <v>4</v>
      </c>
      <c r="F2" t="s">
        <v>5</v>
      </c>
      <c r="H2" t="s">
        <v>6</v>
      </c>
      <c r="I2" t="s">
        <v>7</v>
      </c>
      <c r="K2" t="s">
        <v>8</v>
      </c>
      <c r="L2" t="s">
        <v>1</v>
      </c>
      <c r="M2" t="s">
        <v>9</v>
      </c>
      <c r="N2" t="s">
        <v>2</v>
      </c>
      <c r="O2" t="s">
        <v>10</v>
      </c>
      <c r="P2" t="s">
        <v>3</v>
      </c>
      <c r="Q2" t="s">
        <v>11</v>
      </c>
      <c r="R2" t="s">
        <v>4</v>
      </c>
      <c r="S2" t="s">
        <v>12</v>
      </c>
      <c r="T2" t="s">
        <v>5</v>
      </c>
      <c r="U2" t="s">
        <v>13</v>
      </c>
      <c r="V2" t="s">
        <v>14</v>
      </c>
      <c r="W2" t="s">
        <v>15</v>
      </c>
    </row>
    <row r="3" spans="1:23" ht="12.75">
      <c r="A3" t="s">
        <v>16</v>
      </c>
      <c r="B3">
        <v>75</v>
      </c>
      <c r="C3">
        <v>85</v>
      </c>
      <c r="D3">
        <v>96</v>
      </c>
      <c r="E3">
        <v>71</v>
      </c>
      <c r="F3">
        <v>99</v>
      </c>
      <c r="H3">
        <f aca="true" t="shared" si="0" ref="H3:H28">($B$1*B3)+($C$1*C3)+($D$1*D3)+($E$1*E3)+($F$1*F3)</f>
        <v>85.2</v>
      </c>
      <c r="I3">
        <f aca="true" t="shared" si="1" ref="I3:I28">100*PERCENTRANK($H$3:$H$28,H3)</f>
        <v>100</v>
      </c>
      <c r="K3">
        <f aca="true" ca="1" t="shared" si="2" ref="K3:K28">IF(RAND()&gt;0.5,1,0)</f>
        <v>0</v>
      </c>
      <c r="L3">
        <f aca="true" t="shared" si="3" ref="L3:L28">IF(K3,B3,"")</f>
        <v>0</v>
      </c>
      <c r="M3">
        <f aca="true" t="shared" si="4" ref="M3:M28">IF(ISERR(100*PERCENTRANK($L$3:$L$28,L3)),"",$B$1*100*PERCENTRANK($L$3:$L$28,L3))</f>
        <v>0</v>
      </c>
      <c r="N3">
        <f aca="true" t="shared" si="5" ref="N3:N28">IF($K3,C3,"")</f>
      </c>
      <c r="O3">
        <f aca="true" t="shared" si="6" ref="O3:O28">IF(ISERR(100*PERCENTRANK($N$3:$N$28,N3)),"",$C$1*100*PERCENTRANK($N$3:$N$28,N3))</f>
      </c>
      <c r="P3">
        <f aca="true" t="shared" si="7" ref="P3:P28">IF($K3,D3,"")</f>
      </c>
      <c r="Q3">
        <f aca="true" t="shared" si="8" ref="Q3:Q28">IF(ISERR(100*PERCENTRANK($P$3:$P$28,P3)),"",$D$1*100*PERCENTRANK($P$3:$P$28,P3))</f>
        <v>0</v>
      </c>
      <c r="R3">
        <f aca="true" t="shared" si="9" ref="R3:R28">IF($K3,E3,"")</f>
        <v>0</v>
      </c>
      <c r="S3">
        <f aca="true" t="shared" si="10" ref="S3:S28">IF(ISERR(100*PERCENTRANK($R$3:$R$28,R3)),"",$E$1*100*PERCENTRANK($R$3:$R$28,R3))</f>
        <v>0</v>
      </c>
      <c r="T3">
        <f aca="true" t="shared" si="11" ref="T3:T28">IF($K3,F3,"")</f>
      </c>
      <c r="U3">
        <f aca="true" t="shared" si="12" ref="U3:U28">IF(ISERR(100*PERCENTRANK($T$3:$T$28,T3)),"",$F$1*100*PERCENTRANK($T$3:$T$28,T3))</f>
      </c>
      <c r="V3">
        <f aca="true" t="shared" si="13" ref="V3:V28">IF(ISERR(M3+O3+Q3+S3+U3),"",M3+O3+Q3+S3+U3)</f>
        <v>0</v>
      </c>
      <c r="W3">
        <f aca="true" t="shared" si="14" ref="W3:W28">IF(ISERR(100*PERCENTRANK($V$3:$V$28,V3)),"",100*PERCENTRANK($V$3:$V$28,V3))</f>
        <v>0</v>
      </c>
    </row>
    <row r="4" spans="1:23" ht="12.75">
      <c r="A4" t="s">
        <v>17</v>
      </c>
      <c r="B4">
        <v>82</v>
      </c>
      <c r="C4">
        <v>42</v>
      </c>
      <c r="D4">
        <v>66</v>
      </c>
      <c r="E4">
        <v>88</v>
      </c>
      <c r="F4">
        <v>58</v>
      </c>
      <c r="H4">
        <f t="shared" si="0"/>
        <v>67.20000000000002</v>
      </c>
      <c r="I4">
        <f t="shared" si="1"/>
        <v>96</v>
      </c>
      <c r="K4">
        <f ca="1" t="shared" si="2"/>
        <v>0</v>
      </c>
      <c r="L4">
        <f t="shared" si="3"/>
        <v>0</v>
      </c>
      <c r="M4">
        <f t="shared" si="4"/>
        <v>0</v>
      </c>
      <c r="N4">
        <f t="shared" si="5"/>
        <v>0</v>
      </c>
      <c r="O4">
        <f t="shared" si="6"/>
        <v>0</v>
      </c>
      <c r="P4">
        <f t="shared" si="7"/>
        <v>0</v>
      </c>
      <c r="Q4">
        <f t="shared" si="8"/>
        <v>0</v>
      </c>
      <c r="R4">
        <f t="shared" si="9"/>
        <v>0</v>
      </c>
      <c r="S4">
        <f t="shared" si="10"/>
        <v>0</v>
      </c>
      <c r="T4">
        <f t="shared" si="11"/>
        <v>0</v>
      </c>
      <c r="U4">
        <f t="shared" si="12"/>
        <v>0</v>
      </c>
      <c r="V4">
        <f t="shared" si="13"/>
      </c>
      <c r="W4">
        <f t="shared" si="14"/>
      </c>
    </row>
    <row r="5" spans="1:23" ht="12.75">
      <c r="A5" t="s">
        <v>18</v>
      </c>
      <c r="B5">
        <v>76</v>
      </c>
      <c r="C5">
        <v>58</v>
      </c>
      <c r="D5">
        <v>80</v>
      </c>
      <c r="E5">
        <v>84</v>
      </c>
      <c r="F5">
        <v>34</v>
      </c>
      <c r="H5">
        <f t="shared" si="0"/>
        <v>66.4</v>
      </c>
      <c r="I5">
        <f t="shared" si="1"/>
        <v>92</v>
      </c>
      <c r="K5">
        <f ca="1" t="shared" si="2"/>
        <v>1</v>
      </c>
      <c r="L5">
        <f t="shared" si="3"/>
        <v>76</v>
      </c>
      <c r="M5">
        <f t="shared" si="4"/>
        <v>12.3</v>
      </c>
      <c r="N5">
        <f t="shared" si="5"/>
        <v>58</v>
      </c>
      <c r="O5">
        <f t="shared" si="6"/>
        <v>16.919999999999998</v>
      </c>
      <c r="P5">
        <f t="shared" si="7"/>
        <v>80</v>
      </c>
      <c r="Q5">
        <f t="shared" si="8"/>
        <v>16.919999999999998</v>
      </c>
      <c r="R5">
        <f t="shared" si="9"/>
        <v>84</v>
      </c>
      <c r="S5">
        <f t="shared" si="10"/>
        <v>16.919999999999998</v>
      </c>
      <c r="T5">
        <f t="shared" si="11"/>
        <v>34</v>
      </c>
      <c r="U5">
        <f t="shared" si="12"/>
        <v>3.0759999999999996</v>
      </c>
      <c r="V5">
        <f t="shared" si="13"/>
      </c>
      <c r="W5">
        <f t="shared" si="14"/>
      </c>
    </row>
    <row r="6" spans="1:23" ht="12.75">
      <c r="A6" t="s">
        <v>19</v>
      </c>
      <c r="B6">
        <v>45</v>
      </c>
      <c r="C6">
        <v>38</v>
      </c>
      <c r="D6">
        <v>93</v>
      </c>
      <c r="E6">
        <v>71</v>
      </c>
      <c r="F6">
        <v>77</v>
      </c>
      <c r="H6">
        <f t="shared" si="0"/>
        <v>64.80000000000001</v>
      </c>
      <c r="I6">
        <f t="shared" si="1"/>
        <v>88</v>
      </c>
      <c r="K6">
        <f ca="1" t="shared" si="2"/>
        <v>0</v>
      </c>
      <c r="L6">
        <f t="shared" si="3"/>
        <v>0</v>
      </c>
      <c r="M6">
        <f t="shared" si="4"/>
        <v>0</v>
      </c>
      <c r="N6">
        <f t="shared" si="5"/>
        <v>0</v>
      </c>
      <c r="O6">
        <f t="shared" si="6"/>
        <v>0</v>
      </c>
      <c r="P6">
        <f t="shared" si="7"/>
        <v>0</v>
      </c>
      <c r="Q6">
        <f t="shared" si="8"/>
        <v>0</v>
      </c>
      <c r="R6">
        <f t="shared" si="9"/>
        <v>0</v>
      </c>
      <c r="S6">
        <f t="shared" si="10"/>
        <v>0</v>
      </c>
      <c r="T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</row>
    <row r="7" spans="1:23" ht="12.75">
      <c r="A7" t="s">
        <v>20</v>
      </c>
      <c r="B7">
        <v>77</v>
      </c>
      <c r="C7">
        <v>33</v>
      </c>
      <c r="D7">
        <v>94</v>
      </c>
      <c r="E7">
        <v>79</v>
      </c>
      <c r="F7">
        <v>36</v>
      </c>
      <c r="H7">
        <f t="shared" si="0"/>
        <v>63.8</v>
      </c>
      <c r="I7">
        <f t="shared" si="1"/>
        <v>84</v>
      </c>
      <c r="K7">
        <f ca="1" t="shared" si="2"/>
        <v>0</v>
      </c>
      <c r="L7">
        <f t="shared" si="3"/>
        <v>0</v>
      </c>
      <c r="M7">
        <f t="shared" si="4"/>
        <v>0</v>
      </c>
      <c r="N7">
        <f t="shared" si="5"/>
        <v>0</v>
      </c>
      <c r="O7">
        <f t="shared" si="6"/>
        <v>0</v>
      </c>
      <c r="P7">
        <f t="shared" si="7"/>
        <v>0</v>
      </c>
      <c r="Q7">
        <f t="shared" si="8"/>
        <v>0</v>
      </c>
      <c r="R7">
        <f t="shared" si="9"/>
        <v>0</v>
      </c>
      <c r="S7">
        <f t="shared" si="10"/>
        <v>0</v>
      </c>
      <c r="T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</row>
    <row r="8" spans="1:23" ht="12.75">
      <c r="A8" t="s">
        <v>21</v>
      </c>
      <c r="B8">
        <v>84</v>
      </c>
      <c r="C8">
        <v>50</v>
      </c>
      <c r="D8">
        <v>54</v>
      </c>
      <c r="E8">
        <v>58</v>
      </c>
      <c r="F8">
        <v>69</v>
      </c>
      <c r="H8">
        <f t="shared" si="0"/>
        <v>63</v>
      </c>
      <c r="I8">
        <f t="shared" si="1"/>
        <v>80</v>
      </c>
      <c r="K8">
        <f ca="1" t="shared" si="2"/>
        <v>1</v>
      </c>
      <c r="L8">
        <f t="shared" si="3"/>
        <v>84</v>
      </c>
      <c r="M8">
        <f t="shared" si="4"/>
        <v>15.38</v>
      </c>
      <c r="N8">
        <f t="shared" si="5"/>
        <v>50</v>
      </c>
      <c r="O8">
        <f t="shared" si="6"/>
        <v>12.3</v>
      </c>
      <c r="P8">
        <f t="shared" si="7"/>
        <v>54</v>
      </c>
      <c r="Q8">
        <f t="shared" si="8"/>
        <v>9.24</v>
      </c>
      <c r="R8">
        <f t="shared" si="9"/>
        <v>58</v>
      </c>
      <c r="S8">
        <f t="shared" si="10"/>
        <v>12.3</v>
      </c>
      <c r="T8">
        <f t="shared" si="11"/>
        <v>69</v>
      </c>
      <c r="U8">
        <f t="shared" si="12"/>
        <v>12.3</v>
      </c>
      <c r="V8">
        <f t="shared" si="13"/>
      </c>
      <c r="W8">
        <f t="shared" si="14"/>
      </c>
    </row>
    <row r="9" spans="1:23" ht="12.75">
      <c r="A9" t="s">
        <v>22</v>
      </c>
      <c r="B9">
        <v>67</v>
      </c>
      <c r="C9">
        <v>98</v>
      </c>
      <c r="D9">
        <v>16</v>
      </c>
      <c r="E9">
        <v>39</v>
      </c>
      <c r="F9">
        <v>74</v>
      </c>
      <c r="H9">
        <f t="shared" si="0"/>
        <v>58.8</v>
      </c>
      <c r="I9">
        <f t="shared" si="1"/>
        <v>76</v>
      </c>
      <c r="K9">
        <f ca="1" t="shared" si="2"/>
        <v>0</v>
      </c>
      <c r="L9">
        <f t="shared" si="3"/>
        <v>0</v>
      </c>
      <c r="M9">
        <f t="shared" si="4"/>
        <v>0</v>
      </c>
      <c r="N9">
        <f t="shared" si="5"/>
        <v>0</v>
      </c>
      <c r="O9">
        <f t="shared" si="6"/>
        <v>0</v>
      </c>
      <c r="P9">
        <f t="shared" si="7"/>
        <v>0</v>
      </c>
      <c r="Q9">
        <f t="shared" si="8"/>
        <v>0</v>
      </c>
      <c r="R9">
        <f t="shared" si="9"/>
        <v>0</v>
      </c>
      <c r="S9">
        <f t="shared" si="10"/>
        <v>0</v>
      </c>
      <c r="T9">
        <f t="shared" si="11"/>
        <v>0</v>
      </c>
      <c r="U9">
        <f t="shared" si="12"/>
        <v>0</v>
      </c>
      <c r="V9">
        <f t="shared" si="13"/>
      </c>
      <c r="W9">
        <f t="shared" si="14"/>
      </c>
    </row>
    <row r="10" spans="1:23" ht="12.75">
      <c r="A10" t="s">
        <v>23</v>
      </c>
      <c r="B10">
        <v>94</v>
      </c>
      <c r="C10">
        <v>60</v>
      </c>
      <c r="D10">
        <v>57</v>
      </c>
      <c r="E10">
        <v>20</v>
      </c>
      <c r="F10">
        <v>61</v>
      </c>
      <c r="H10">
        <f t="shared" si="0"/>
        <v>58.400000000000006</v>
      </c>
      <c r="I10">
        <f t="shared" si="1"/>
        <v>72</v>
      </c>
      <c r="K10">
        <f ca="1" t="shared" si="2"/>
        <v>0</v>
      </c>
      <c r="L10">
        <f t="shared" si="3"/>
        <v>0</v>
      </c>
      <c r="M10">
        <f t="shared" si="4"/>
        <v>0</v>
      </c>
      <c r="N10">
        <f t="shared" si="5"/>
        <v>0</v>
      </c>
      <c r="O10">
        <f t="shared" si="6"/>
        <v>0</v>
      </c>
      <c r="P10">
        <f t="shared" si="7"/>
        <v>0</v>
      </c>
      <c r="Q10">
        <f t="shared" si="8"/>
        <v>0</v>
      </c>
      <c r="R10">
        <f t="shared" si="9"/>
        <v>0</v>
      </c>
      <c r="S10">
        <f t="shared" si="10"/>
        <v>0</v>
      </c>
      <c r="T10">
        <f t="shared" si="11"/>
        <v>0</v>
      </c>
      <c r="U10">
        <f t="shared" si="12"/>
        <v>0</v>
      </c>
      <c r="V10">
        <f t="shared" si="13"/>
      </c>
      <c r="W10">
        <f t="shared" si="14"/>
      </c>
    </row>
    <row r="11" spans="1:23" s="1" customFormat="1" ht="12.75">
      <c r="A11" s="1" t="s">
        <v>24</v>
      </c>
      <c r="B11" s="1">
        <v>92</v>
      </c>
      <c r="C11" s="1">
        <v>53</v>
      </c>
      <c r="D11" s="1">
        <v>92</v>
      </c>
      <c r="E11" s="1">
        <v>8</v>
      </c>
      <c r="F11" s="1">
        <v>46</v>
      </c>
      <c r="H11" s="1">
        <f t="shared" si="0"/>
        <v>58.2</v>
      </c>
      <c r="I11" s="1">
        <f t="shared" si="1"/>
        <v>68</v>
      </c>
      <c r="K11" s="1">
        <f ca="1" t="shared" si="2"/>
        <v>0</v>
      </c>
      <c r="L11" s="1">
        <f t="shared" si="3"/>
        <v>0</v>
      </c>
      <c r="M11" s="1">
        <f t="shared" si="4"/>
        <v>0</v>
      </c>
      <c r="N11" s="1">
        <f t="shared" si="5"/>
        <v>0</v>
      </c>
      <c r="O11" s="1">
        <f t="shared" si="6"/>
        <v>0</v>
      </c>
      <c r="P11" s="1">
        <f t="shared" si="7"/>
        <v>0</v>
      </c>
      <c r="Q11" s="1">
        <f t="shared" si="8"/>
        <v>0</v>
      </c>
      <c r="R11" s="1">
        <f t="shared" si="9"/>
        <v>0</v>
      </c>
      <c r="S11" s="1">
        <f t="shared" si="10"/>
        <v>0</v>
      </c>
      <c r="T11" s="1">
        <f t="shared" si="11"/>
        <v>0</v>
      </c>
      <c r="U11" s="1">
        <f t="shared" si="12"/>
        <v>0</v>
      </c>
      <c r="V11" s="1">
        <f t="shared" si="13"/>
        <v>0</v>
      </c>
      <c r="W11" s="1">
        <f t="shared" si="14"/>
        <v>0</v>
      </c>
    </row>
    <row r="12" spans="1:23" s="1" customFormat="1" ht="12.75">
      <c r="A12" s="1" t="s">
        <v>25</v>
      </c>
      <c r="B12" s="1">
        <v>34</v>
      </c>
      <c r="C12" s="1">
        <v>57</v>
      </c>
      <c r="D12" s="1">
        <v>54</v>
      </c>
      <c r="E12" s="1">
        <v>49</v>
      </c>
      <c r="F12" s="1">
        <v>88</v>
      </c>
      <c r="H12" s="1">
        <f t="shared" si="0"/>
        <v>56.4</v>
      </c>
      <c r="I12" s="1">
        <f t="shared" si="1"/>
        <v>64</v>
      </c>
      <c r="K12" s="1">
        <f ca="1" t="shared" si="2"/>
        <v>1</v>
      </c>
      <c r="L12" s="1">
        <f t="shared" si="3"/>
        <v>34</v>
      </c>
      <c r="M12" s="1">
        <f t="shared" si="4"/>
        <v>7.7</v>
      </c>
      <c r="N12" s="1">
        <f t="shared" si="5"/>
        <v>57</v>
      </c>
      <c r="O12" s="1">
        <f t="shared" si="6"/>
        <v>15.38</v>
      </c>
      <c r="P12" s="1">
        <f t="shared" si="7"/>
        <v>54</v>
      </c>
      <c r="Q12" s="1">
        <f t="shared" si="8"/>
        <v>9.24</v>
      </c>
      <c r="R12" s="1">
        <f t="shared" si="9"/>
        <v>49</v>
      </c>
      <c r="S12" s="1">
        <f t="shared" si="10"/>
        <v>9.24</v>
      </c>
      <c r="T12" s="1">
        <f t="shared" si="11"/>
        <v>88</v>
      </c>
      <c r="U12" s="1">
        <f t="shared" si="12"/>
        <v>18.46</v>
      </c>
      <c r="V12" s="1">
        <f t="shared" si="13"/>
        <v>60.02</v>
      </c>
      <c r="W12" s="1">
        <f t="shared" si="14"/>
        <v>84.6</v>
      </c>
    </row>
    <row r="13" spans="1:23" s="1" customFormat="1" ht="12.75">
      <c r="A13" s="1" t="s">
        <v>26</v>
      </c>
      <c r="B13" s="1">
        <v>21</v>
      </c>
      <c r="C13" s="1">
        <v>98</v>
      </c>
      <c r="D13" s="1">
        <v>14</v>
      </c>
      <c r="E13" s="1">
        <v>98</v>
      </c>
      <c r="F13" s="1">
        <v>43</v>
      </c>
      <c r="H13" s="1">
        <f t="shared" si="0"/>
        <v>54.8</v>
      </c>
      <c r="I13" s="1">
        <f t="shared" si="1"/>
        <v>60</v>
      </c>
      <c r="K13" s="1">
        <f ca="1" t="shared" si="2"/>
        <v>0</v>
      </c>
      <c r="L13" s="1">
        <f t="shared" si="3"/>
        <v>0</v>
      </c>
      <c r="M13" s="1">
        <f t="shared" si="4"/>
        <v>0</v>
      </c>
      <c r="N13" s="1">
        <f t="shared" si="5"/>
        <v>0</v>
      </c>
      <c r="O13" s="1">
        <f t="shared" si="6"/>
        <v>0</v>
      </c>
      <c r="P13" s="1">
        <f t="shared" si="7"/>
        <v>0</v>
      </c>
      <c r="Q13" s="1">
        <f t="shared" si="8"/>
        <v>0</v>
      </c>
      <c r="R13" s="1">
        <f t="shared" si="9"/>
        <v>0</v>
      </c>
      <c r="S13" s="1">
        <f t="shared" si="10"/>
        <v>0</v>
      </c>
      <c r="T13" s="1">
        <f t="shared" si="11"/>
        <v>0</v>
      </c>
      <c r="U13" s="1">
        <f t="shared" si="12"/>
        <v>0</v>
      </c>
      <c r="V13" s="1">
        <f t="shared" si="13"/>
        <v>0</v>
      </c>
      <c r="W13" s="1">
        <f t="shared" si="14"/>
        <v>0</v>
      </c>
    </row>
    <row r="14" spans="1:23" ht="12.75">
      <c r="A14" t="s">
        <v>27</v>
      </c>
      <c r="B14">
        <v>77</v>
      </c>
      <c r="C14">
        <v>61</v>
      </c>
      <c r="D14">
        <v>49</v>
      </c>
      <c r="E14">
        <v>6</v>
      </c>
      <c r="F14">
        <v>80</v>
      </c>
      <c r="H14">
        <f t="shared" si="0"/>
        <v>54.60000000000001</v>
      </c>
      <c r="I14">
        <f t="shared" si="1"/>
        <v>56.00000000000001</v>
      </c>
      <c r="K14">
        <f ca="1" t="shared" si="2"/>
        <v>1</v>
      </c>
      <c r="L14">
        <f t="shared" si="3"/>
        <v>77</v>
      </c>
      <c r="M14">
        <f t="shared" si="4"/>
        <v>13.84</v>
      </c>
      <c r="N14">
        <f t="shared" si="5"/>
        <v>61</v>
      </c>
      <c r="O14">
        <f t="shared" si="6"/>
        <v>20</v>
      </c>
      <c r="P14">
        <f t="shared" si="7"/>
        <v>49</v>
      </c>
      <c r="Q14">
        <f t="shared" si="8"/>
        <v>6.154</v>
      </c>
      <c r="R14">
        <f t="shared" si="9"/>
        <v>6</v>
      </c>
      <c r="S14">
        <f t="shared" si="10"/>
        <v>1.5384</v>
      </c>
      <c r="T14">
        <f t="shared" si="11"/>
        <v>80</v>
      </c>
      <c r="U14">
        <f t="shared" si="12"/>
        <v>16.919999999999998</v>
      </c>
      <c r="V14">
        <f t="shared" si="13"/>
        <v>58.4524</v>
      </c>
      <c r="W14">
        <f t="shared" si="14"/>
        <v>76.9</v>
      </c>
    </row>
    <row r="15" spans="1:23" ht="12.75">
      <c r="A15" t="s">
        <v>28</v>
      </c>
      <c r="B15">
        <v>89</v>
      </c>
      <c r="C15">
        <v>29</v>
      </c>
      <c r="D15">
        <v>40</v>
      </c>
      <c r="E15">
        <v>49</v>
      </c>
      <c r="F15">
        <v>55</v>
      </c>
      <c r="H15">
        <f t="shared" si="0"/>
        <v>52.400000000000006</v>
      </c>
      <c r="I15">
        <f t="shared" si="1"/>
        <v>52</v>
      </c>
      <c r="K15">
        <f ca="1" t="shared" si="2"/>
        <v>1</v>
      </c>
      <c r="L15">
        <f t="shared" si="3"/>
        <v>89</v>
      </c>
      <c r="M15">
        <f t="shared" si="4"/>
        <v>16.919999999999998</v>
      </c>
      <c r="N15">
        <f t="shared" si="5"/>
        <v>29</v>
      </c>
      <c r="O15">
        <f t="shared" si="6"/>
        <v>7.7</v>
      </c>
      <c r="P15">
        <f t="shared" si="7"/>
        <v>40</v>
      </c>
      <c r="Q15">
        <f t="shared" si="8"/>
        <v>3.0759999999999996</v>
      </c>
      <c r="R15">
        <f t="shared" si="9"/>
        <v>49</v>
      </c>
      <c r="S15">
        <f t="shared" si="10"/>
        <v>9.24</v>
      </c>
      <c r="T15">
        <f t="shared" si="11"/>
        <v>55</v>
      </c>
      <c r="U15">
        <f t="shared" si="12"/>
        <v>7.7</v>
      </c>
      <c r="V15">
        <f t="shared" si="13"/>
        <v>44.636</v>
      </c>
      <c r="W15">
        <f t="shared" si="14"/>
        <v>30.769999999999996</v>
      </c>
    </row>
    <row r="16" spans="1:23" ht="12.75">
      <c r="A16" t="s">
        <v>29</v>
      </c>
      <c r="B16">
        <v>99</v>
      </c>
      <c r="C16">
        <v>41</v>
      </c>
      <c r="D16">
        <v>61</v>
      </c>
      <c r="E16">
        <v>38</v>
      </c>
      <c r="F16">
        <v>16</v>
      </c>
      <c r="H16">
        <f t="shared" si="0"/>
        <v>51.00000000000001</v>
      </c>
      <c r="I16">
        <f t="shared" si="1"/>
        <v>48</v>
      </c>
      <c r="K16">
        <f ca="1" t="shared" si="2"/>
        <v>1</v>
      </c>
      <c r="L16">
        <f t="shared" si="3"/>
        <v>99</v>
      </c>
      <c r="M16">
        <f t="shared" si="4"/>
        <v>20</v>
      </c>
      <c r="N16">
        <f t="shared" si="5"/>
        <v>41</v>
      </c>
      <c r="O16">
        <f t="shared" si="6"/>
        <v>9.24</v>
      </c>
      <c r="P16">
        <f t="shared" si="7"/>
        <v>61</v>
      </c>
      <c r="Q16">
        <f t="shared" si="8"/>
        <v>12.3</v>
      </c>
      <c r="R16">
        <f t="shared" si="9"/>
        <v>38</v>
      </c>
      <c r="S16">
        <f t="shared" si="10"/>
        <v>7.7</v>
      </c>
      <c r="T16">
        <f t="shared" si="11"/>
        <v>16</v>
      </c>
      <c r="U16">
        <f t="shared" si="12"/>
        <v>1.5384</v>
      </c>
      <c r="V16">
        <f t="shared" si="13"/>
      </c>
      <c r="W16">
        <f t="shared" si="14"/>
      </c>
    </row>
    <row r="17" spans="1:23" ht="12.75">
      <c r="A17" t="s">
        <v>30</v>
      </c>
      <c r="B17">
        <v>92</v>
      </c>
      <c r="C17">
        <v>19</v>
      </c>
      <c r="D17">
        <v>46</v>
      </c>
      <c r="E17">
        <v>19</v>
      </c>
      <c r="F17">
        <v>77</v>
      </c>
      <c r="H17">
        <f t="shared" si="0"/>
        <v>50.6</v>
      </c>
      <c r="I17">
        <f t="shared" si="1"/>
        <v>44</v>
      </c>
      <c r="K17">
        <f ca="1" t="shared" si="2"/>
        <v>1</v>
      </c>
      <c r="L17">
        <f t="shared" si="3"/>
        <v>92</v>
      </c>
      <c r="M17">
        <f t="shared" si="4"/>
        <v>18.46</v>
      </c>
      <c r="N17">
        <f t="shared" si="5"/>
        <v>19</v>
      </c>
      <c r="O17">
        <f t="shared" si="6"/>
        <v>6.154</v>
      </c>
      <c r="P17">
        <f t="shared" si="7"/>
        <v>46</v>
      </c>
      <c r="Q17">
        <f t="shared" si="8"/>
        <v>4.616</v>
      </c>
      <c r="R17">
        <f t="shared" si="9"/>
        <v>19</v>
      </c>
      <c r="S17">
        <f t="shared" si="10"/>
        <v>6.154</v>
      </c>
      <c r="T17">
        <f t="shared" si="11"/>
        <v>77</v>
      </c>
      <c r="U17">
        <f t="shared" si="12"/>
        <v>15.38</v>
      </c>
      <c r="V17">
        <f t="shared" si="13"/>
      </c>
      <c r="W17">
        <f t="shared" si="14"/>
      </c>
    </row>
    <row r="18" spans="1:23" ht="12.75">
      <c r="A18" t="s">
        <v>31</v>
      </c>
      <c r="B18">
        <v>8</v>
      </c>
      <c r="C18">
        <v>53</v>
      </c>
      <c r="D18">
        <v>99</v>
      </c>
      <c r="E18">
        <v>16</v>
      </c>
      <c r="F18">
        <v>69</v>
      </c>
      <c r="H18">
        <f t="shared" si="0"/>
        <v>49</v>
      </c>
      <c r="I18">
        <f t="shared" si="1"/>
        <v>40</v>
      </c>
      <c r="K18">
        <f ca="1" t="shared" si="2"/>
        <v>1</v>
      </c>
      <c r="L18">
        <f t="shared" si="3"/>
        <v>8</v>
      </c>
      <c r="M18">
        <f t="shared" si="4"/>
        <v>1.5384</v>
      </c>
      <c r="N18">
        <f t="shared" si="5"/>
        <v>53</v>
      </c>
      <c r="O18">
        <f t="shared" si="6"/>
        <v>13.84</v>
      </c>
      <c r="P18">
        <f t="shared" si="7"/>
        <v>99</v>
      </c>
      <c r="Q18">
        <f t="shared" si="8"/>
        <v>20</v>
      </c>
      <c r="R18">
        <f t="shared" si="9"/>
        <v>16</v>
      </c>
      <c r="S18">
        <f t="shared" si="10"/>
        <v>4.616</v>
      </c>
      <c r="T18">
        <f t="shared" si="11"/>
        <v>69</v>
      </c>
      <c r="U18">
        <f t="shared" si="12"/>
        <v>12.3</v>
      </c>
      <c r="V18">
        <f t="shared" si="13"/>
      </c>
      <c r="W18">
        <f t="shared" si="14"/>
      </c>
    </row>
    <row r="19" spans="1:23" ht="12.75">
      <c r="A19" t="s">
        <v>32</v>
      </c>
      <c r="B19">
        <v>11</v>
      </c>
      <c r="C19">
        <v>42</v>
      </c>
      <c r="D19">
        <v>91</v>
      </c>
      <c r="E19">
        <v>1</v>
      </c>
      <c r="F19">
        <v>99</v>
      </c>
      <c r="H19">
        <f t="shared" si="0"/>
        <v>48.8</v>
      </c>
      <c r="I19">
        <f t="shared" si="1"/>
        <v>36</v>
      </c>
      <c r="K19">
        <f ca="1" t="shared" si="2"/>
        <v>1</v>
      </c>
      <c r="L19">
        <f t="shared" si="3"/>
        <v>11</v>
      </c>
      <c r="M19">
        <f t="shared" si="4"/>
        <v>3.0759999999999996</v>
      </c>
      <c r="N19">
        <f t="shared" si="5"/>
        <v>42</v>
      </c>
      <c r="O19">
        <f t="shared" si="6"/>
        <v>10.760000000000002</v>
      </c>
      <c r="P19">
        <f t="shared" si="7"/>
        <v>91</v>
      </c>
      <c r="Q19">
        <f t="shared" si="8"/>
        <v>18.46</v>
      </c>
      <c r="R19">
        <f t="shared" si="9"/>
        <v>1</v>
      </c>
      <c r="S19">
        <f t="shared" si="10"/>
        <v>0</v>
      </c>
      <c r="T19">
        <f t="shared" si="11"/>
        <v>99</v>
      </c>
      <c r="U19">
        <f t="shared" si="12"/>
        <v>20</v>
      </c>
      <c r="V19">
        <f t="shared" si="13"/>
        <v>52.29600000000001</v>
      </c>
      <c r="W19">
        <f t="shared" si="14"/>
        <v>69.19999999999999</v>
      </c>
    </row>
    <row r="20" spans="1:23" ht="12.75">
      <c r="A20" t="s">
        <v>33</v>
      </c>
      <c r="B20">
        <v>56</v>
      </c>
      <c r="C20">
        <v>59</v>
      </c>
      <c r="D20">
        <v>26</v>
      </c>
      <c r="E20">
        <v>87</v>
      </c>
      <c r="F20">
        <v>10</v>
      </c>
      <c r="H20">
        <f t="shared" si="0"/>
        <v>47.6</v>
      </c>
      <c r="I20">
        <f t="shared" si="1"/>
        <v>32</v>
      </c>
      <c r="K20">
        <f ca="1" t="shared" si="2"/>
        <v>1</v>
      </c>
      <c r="L20">
        <f t="shared" si="3"/>
        <v>56</v>
      </c>
      <c r="M20">
        <f t="shared" si="4"/>
        <v>10.760000000000002</v>
      </c>
      <c r="N20">
        <f t="shared" si="5"/>
        <v>59</v>
      </c>
      <c r="O20">
        <f t="shared" si="6"/>
        <v>18.46</v>
      </c>
      <c r="P20">
        <f t="shared" si="7"/>
        <v>26</v>
      </c>
      <c r="Q20">
        <f t="shared" si="8"/>
        <v>1.5384</v>
      </c>
      <c r="R20">
        <f t="shared" si="9"/>
        <v>87</v>
      </c>
      <c r="S20">
        <f t="shared" si="10"/>
        <v>20</v>
      </c>
      <c r="T20">
        <f t="shared" si="11"/>
        <v>10</v>
      </c>
      <c r="U20">
        <f t="shared" si="12"/>
        <v>0</v>
      </c>
      <c r="V20">
        <f t="shared" si="13"/>
        <v>50.7584</v>
      </c>
      <c r="W20">
        <f t="shared" si="14"/>
        <v>38.5</v>
      </c>
    </row>
    <row r="21" spans="1:23" ht="12.75">
      <c r="A21" t="s">
        <v>34</v>
      </c>
      <c r="B21">
        <v>27</v>
      </c>
      <c r="C21">
        <v>12</v>
      </c>
      <c r="D21">
        <v>74</v>
      </c>
      <c r="E21">
        <v>62</v>
      </c>
      <c r="F21">
        <v>46</v>
      </c>
      <c r="H21">
        <f t="shared" si="0"/>
        <v>44.2</v>
      </c>
      <c r="I21">
        <f t="shared" si="1"/>
        <v>28.000000000000004</v>
      </c>
      <c r="K21">
        <f ca="1" t="shared" si="2"/>
        <v>1</v>
      </c>
      <c r="L21">
        <f t="shared" si="3"/>
        <v>27</v>
      </c>
      <c r="M21">
        <f t="shared" si="4"/>
        <v>4.616</v>
      </c>
      <c r="N21">
        <f t="shared" si="5"/>
        <v>12</v>
      </c>
      <c r="O21">
        <f t="shared" si="6"/>
        <v>3.0759999999999996</v>
      </c>
      <c r="P21">
        <f t="shared" si="7"/>
        <v>74</v>
      </c>
      <c r="Q21">
        <f t="shared" si="8"/>
        <v>15.38</v>
      </c>
      <c r="R21">
        <f t="shared" si="9"/>
        <v>62</v>
      </c>
      <c r="S21">
        <f t="shared" si="10"/>
        <v>13.84</v>
      </c>
      <c r="T21">
        <f t="shared" si="11"/>
        <v>46</v>
      </c>
      <c r="U21">
        <f t="shared" si="12"/>
        <v>4.616</v>
      </c>
      <c r="V21">
        <f t="shared" si="13"/>
      </c>
      <c r="W21">
        <f t="shared" si="14"/>
      </c>
    </row>
    <row r="22" spans="1:23" ht="12.75">
      <c r="A22" t="s">
        <v>35</v>
      </c>
      <c r="B22">
        <v>35</v>
      </c>
      <c r="C22">
        <v>61</v>
      </c>
      <c r="D22">
        <v>45</v>
      </c>
      <c r="E22">
        <v>16</v>
      </c>
      <c r="F22">
        <v>61</v>
      </c>
      <c r="H22">
        <f t="shared" si="0"/>
        <v>43.6</v>
      </c>
      <c r="I22">
        <f t="shared" si="1"/>
        <v>24</v>
      </c>
      <c r="K22">
        <f ca="1" t="shared" si="2"/>
        <v>0</v>
      </c>
      <c r="L22">
        <f t="shared" si="3"/>
        <v>0</v>
      </c>
      <c r="M22">
        <f t="shared" si="4"/>
        <v>0</v>
      </c>
      <c r="N22">
        <f t="shared" si="5"/>
        <v>0</v>
      </c>
      <c r="O22">
        <f t="shared" si="6"/>
        <v>0</v>
      </c>
      <c r="P22">
        <f t="shared" si="7"/>
        <v>0</v>
      </c>
      <c r="Q22">
        <f t="shared" si="8"/>
        <v>0</v>
      </c>
      <c r="R22">
        <f t="shared" si="9"/>
        <v>0</v>
      </c>
      <c r="S22">
        <f t="shared" si="10"/>
        <v>0</v>
      </c>
      <c r="T22">
        <f t="shared" si="11"/>
        <v>0</v>
      </c>
      <c r="U22">
        <f t="shared" si="12"/>
        <v>0</v>
      </c>
      <c r="V22">
        <f t="shared" si="13"/>
      </c>
      <c r="W22">
        <f t="shared" si="14"/>
      </c>
    </row>
    <row r="23" spans="1:23" ht="12.75">
      <c r="A23" t="s">
        <v>36</v>
      </c>
      <c r="B23">
        <v>38</v>
      </c>
      <c r="C23">
        <v>44</v>
      </c>
      <c r="D23">
        <v>92</v>
      </c>
      <c r="E23">
        <v>22</v>
      </c>
      <c r="F23">
        <v>20</v>
      </c>
      <c r="H23">
        <f t="shared" si="0"/>
        <v>43.2</v>
      </c>
      <c r="I23">
        <f t="shared" si="1"/>
        <v>20</v>
      </c>
      <c r="K23">
        <f ca="1" t="shared" si="2"/>
        <v>0</v>
      </c>
      <c r="L23">
        <f t="shared" si="3"/>
        <v>0</v>
      </c>
      <c r="M23">
        <f t="shared" si="4"/>
        <v>0</v>
      </c>
      <c r="N23">
        <f t="shared" si="5"/>
        <v>0</v>
      </c>
      <c r="O23">
        <f t="shared" si="6"/>
        <v>0</v>
      </c>
      <c r="P23">
        <f t="shared" si="7"/>
        <v>0</v>
      </c>
      <c r="Q23">
        <f t="shared" si="8"/>
        <v>0</v>
      </c>
      <c r="R23">
        <f t="shared" si="9"/>
        <v>0</v>
      </c>
      <c r="S23">
        <f t="shared" si="10"/>
        <v>0</v>
      </c>
      <c r="T23">
        <f t="shared" si="11"/>
        <v>0</v>
      </c>
      <c r="U23">
        <f t="shared" si="12"/>
        <v>0</v>
      </c>
      <c r="V23">
        <f t="shared" si="13"/>
      </c>
      <c r="W23">
        <f t="shared" si="14"/>
      </c>
    </row>
    <row r="24" spans="1:23" ht="12.75">
      <c r="A24" t="s">
        <v>37</v>
      </c>
      <c r="B24">
        <v>1</v>
      </c>
      <c r="C24">
        <v>7</v>
      </c>
      <c r="D24">
        <v>50</v>
      </c>
      <c r="E24">
        <v>75</v>
      </c>
      <c r="F24">
        <v>68</v>
      </c>
      <c r="H24">
        <f t="shared" si="0"/>
        <v>40.2</v>
      </c>
      <c r="I24">
        <f t="shared" si="1"/>
        <v>16</v>
      </c>
      <c r="K24">
        <f ca="1" t="shared" si="2"/>
        <v>1</v>
      </c>
      <c r="L24">
        <f t="shared" si="3"/>
        <v>1</v>
      </c>
      <c r="M24">
        <f t="shared" si="4"/>
        <v>0</v>
      </c>
      <c r="N24">
        <f t="shared" si="5"/>
        <v>7</v>
      </c>
      <c r="O24">
        <f t="shared" si="6"/>
        <v>1.5384</v>
      </c>
      <c r="P24">
        <f t="shared" si="7"/>
        <v>50</v>
      </c>
      <c r="Q24">
        <f t="shared" si="8"/>
        <v>7.7</v>
      </c>
      <c r="R24">
        <f t="shared" si="9"/>
        <v>75</v>
      </c>
      <c r="S24">
        <f t="shared" si="10"/>
        <v>15.38</v>
      </c>
      <c r="T24">
        <f t="shared" si="11"/>
        <v>68</v>
      </c>
      <c r="U24">
        <f t="shared" si="12"/>
        <v>10.760000000000002</v>
      </c>
      <c r="V24">
        <f t="shared" si="13"/>
        <v>35.3784</v>
      </c>
      <c r="W24">
        <f t="shared" si="14"/>
        <v>7.692</v>
      </c>
    </row>
    <row r="25" spans="1:23" ht="12.75">
      <c r="A25" t="s">
        <v>38</v>
      </c>
      <c r="B25">
        <v>35</v>
      </c>
      <c r="C25">
        <v>44</v>
      </c>
      <c r="D25">
        <v>62</v>
      </c>
      <c r="E25">
        <v>11</v>
      </c>
      <c r="F25">
        <v>41</v>
      </c>
      <c r="H25">
        <f t="shared" si="0"/>
        <v>38.6</v>
      </c>
      <c r="I25">
        <f t="shared" si="1"/>
        <v>12</v>
      </c>
      <c r="K25">
        <f ca="1" t="shared" si="2"/>
        <v>0</v>
      </c>
      <c r="L25">
        <f t="shared" si="3"/>
        <v>0</v>
      </c>
      <c r="M25">
        <f t="shared" si="4"/>
        <v>0</v>
      </c>
      <c r="N25">
        <f t="shared" si="5"/>
        <v>0</v>
      </c>
      <c r="O25">
        <f t="shared" si="6"/>
        <v>0</v>
      </c>
      <c r="P25">
        <f t="shared" si="7"/>
        <v>0</v>
      </c>
      <c r="Q25">
        <f t="shared" si="8"/>
        <v>0</v>
      </c>
      <c r="R25">
        <f t="shared" si="9"/>
        <v>0</v>
      </c>
      <c r="S25">
        <f t="shared" si="10"/>
        <v>0</v>
      </c>
      <c r="T25">
        <f t="shared" si="11"/>
        <v>0</v>
      </c>
      <c r="U25">
        <f t="shared" si="12"/>
        <v>0</v>
      </c>
      <c r="V25">
        <f t="shared" si="13"/>
      </c>
      <c r="W25">
        <f t="shared" si="14"/>
      </c>
    </row>
    <row r="26" spans="1:23" ht="12.75">
      <c r="A26" t="s">
        <v>39</v>
      </c>
      <c r="B26">
        <v>34</v>
      </c>
      <c r="C26">
        <v>14</v>
      </c>
      <c r="D26">
        <v>4</v>
      </c>
      <c r="E26">
        <v>85</v>
      </c>
      <c r="F26">
        <v>47</v>
      </c>
      <c r="H26">
        <f t="shared" si="0"/>
        <v>36.800000000000004</v>
      </c>
      <c r="I26">
        <f t="shared" si="1"/>
        <v>8</v>
      </c>
      <c r="K26">
        <f ca="1" t="shared" si="2"/>
        <v>1</v>
      </c>
      <c r="L26">
        <f t="shared" si="3"/>
        <v>34</v>
      </c>
      <c r="M26">
        <f t="shared" si="4"/>
        <v>7.7</v>
      </c>
      <c r="N26">
        <f t="shared" si="5"/>
        <v>14</v>
      </c>
      <c r="O26">
        <f t="shared" si="6"/>
        <v>4.616</v>
      </c>
      <c r="P26">
        <f t="shared" si="7"/>
        <v>4</v>
      </c>
      <c r="Q26">
        <f t="shared" si="8"/>
        <v>0</v>
      </c>
      <c r="R26">
        <f t="shared" si="9"/>
        <v>85</v>
      </c>
      <c r="S26">
        <f t="shared" si="10"/>
        <v>18.46</v>
      </c>
      <c r="T26">
        <f t="shared" si="11"/>
        <v>47</v>
      </c>
      <c r="U26">
        <f t="shared" si="12"/>
        <v>6.154</v>
      </c>
      <c r="V26">
        <f t="shared" si="13"/>
      </c>
      <c r="W26">
        <f t="shared" si="14"/>
      </c>
    </row>
    <row r="27" spans="1:23" ht="12.75">
      <c r="A27" t="s">
        <v>40</v>
      </c>
      <c r="B27">
        <v>32</v>
      </c>
      <c r="C27">
        <v>6</v>
      </c>
      <c r="D27">
        <v>67</v>
      </c>
      <c r="E27">
        <v>7</v>
      </c>
      <c r="F27">
        <v>65</v>
      </c>
      <c r="H27">
        <f t="shared" si="0"/>
        <v>35.4</v>
      </c>
      <c r="I27">
        <f t="shared" si="1"/>
        <v>4</v>
      </c>
      <c r="K27">
        <f ca="1" t="shared" si="2"/>
        <v>1</v>
      </c>
      <c r="L27">
        <f t="shared" si="3"/>
        <v>32</v>
      </c>
      <c r="M27">
        <f t="shared" si="4"/>
        <v>6.154</v>
      </c>
      <c r="N27">
        <f t="shared" si="5"/>
        <v>6</v>
      </c>
      <c r="O27">
        <f t="shared" si="6"/>
        <v>0</v>
      </c>
      <c r="P27">
        <f t="shared" si="7"/>
        <v>67</v>
      </c>
      <c r="Q27">
        <f t="shared" si="8"/>
        <v>13.84</v>
      </c>
      <c r="R27">
        <f t="shared" si="9"/>
        <v>7</v>
      </c>
      <c r="S27">
        <f t="shared" si="10"/>
        <v>3.0759999999999996</v>
      </c>
      <c r="T27">
        <f t="shared" si="11"/>
        <v>65</v>
      </c>
      <c r="U27">
        <f t="shared" si="12"/>
        <v>9.24</v>
      </c>
      <c r="V27">
        <f t="shared" si="13"/>
        <v>32.31</v>
      </c>
      <c r="W27">
        <f t="shared" si="14"/>
        <v>0</v>
      </c>
    </row>
    <row r="28" spans="1:23" ht="12.75">
      <c r="A28" t="s">
        <v>41</v>
      </c>
      <c r="B28">
        <v>33</v>
      </c>
      <c r="C28">
        <v>9</v>
      </c>
      <c r="D28">
        <v>56</v>
      </c>
      <c r="E28">
        <v>15</v>
      </c>
      <c r="F28">
        <v>21</v>
      </c>
      <c r="H28">
        <f t="shared" si="0"/>
        <v>26.8</v>
      </c>
      <c r="I28">
        <f t="shared" si="1"/>
        <v>0</v>
      </c>
      <c r="K28">
        <f ca="1" t="shared" si="2"/>
        <v>0</v>
      </c>
      <c r="L28">
        <f t="shared" si="3"/>
        <v>0</v>
      </c>
      <c r="M28">
        <f t="shared" si="4"/>
        <v>0</v>
      </c>
      <c r="N28">
        <f t="shared" si="5"/>
        <v>0</v>
      </c>
      <c r="O28">
        <f t="shared" si="6"/>
        <v>0</v>
      </c>
      <c r="P28">
        <f t="shared" si="7"/>
        <v>0</v>
      </c>
      <c r="Q28">
        <f t="shared" si="8"/>
        <v>0</v>
      </c>
      <c r="R28">
        <f t="shared" si="9"/>
        <v>0</v>
      </c>
      <c r="S28">
        <f t="shared" si="10"/>
        <v>0</v>
      </c>
      <c r="T28">
        <f t="shared" si="11"/>
        <v>0</v>
      </c>
      <c r="U28">
        <f t="shared" si="12"/>
        <v>0</v>
      </c>
      <c r="V28">
        <f t="shared" si="13"/>
      </c>
      <c r="W28">
        <f t="shared" si="14"/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DeMartino</dc:creator>
  <cp:keywords/>
  <dc:description/>
  <cp:lastModifiedBy>Paul DeMartino</cp:lastModifiedBy>
  <dcterms:created xsi:type="dcterms:W3CDTF">2014-12-17T18:02:56Z</dcterms:created>
  <dcterms:modified xsi:type="dcterms:W3CDTF">2014-12-17T19:25:58Z</dcterms:modified>
  <cp:category/>
  <cp:version/>
  <cp:contentType/>
  <cp:contentStatus/>
  <cp:revision>6</cp:revision>
</cp:coreProperties>
</file>